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1010" sheetId="1" r:id="rId1"/>
  </sheets>
  <definedNames/>
  <calcPr fullCalcOnLoad="1"/>
</workbook>
</file>

<file path=xl/sharedStrings.xml><?xml version="1.0" encoding="utf-8"?>
<sst xmlns="http://schemas.openxmlformats.org/spreadsheetml/2006/main" count="356" uniqueCount="148">
  <si>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</si>
  <si>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</si>
  <si>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</si>
  <si>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</si>
  <si>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</si>
  <si>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</si>
  <si>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</si>
  <si>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</si>
  <si>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</si>
  <si>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</si>
  <si>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</si>
  <si>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</si>
  <si>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</si>
  <si>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</si>
  <si>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</si>
  <si>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</si>
  <si>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</si>
  <si>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</si>
  <si>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</si>
  <si>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</si>
  <si>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</si>
  <si>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</si>
  <si>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</si>
  <si>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</si>
  <si>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</si>
  <si>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</si>
  <si>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</si>
  <si>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</si>
  <si>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</si>
  <si>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</si>
  <si>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</si>
  <si>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</si>
  <si>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</si>
  <si>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</si>
  <si>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</si>
  <si>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</si>
  <si>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</si>
  <si>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</si>
  <si>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</si>
  <si>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</si>
  <si>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</si>
  <si>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</si>
  <si>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</si>
  <si>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</si>
  <si>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</si>
  <si>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</si>
  <si>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</si>
  <si>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</si>
  <si>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</si>
  <si>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</si>
  <si>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</si>
  <si>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</si>
  <si>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</si>
  <si>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</si>
  <si>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</si>
  <si>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</si>
  <si>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</si>
  <si>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</si>
  <si>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</si>
  <si>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</si>
  <si>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</si>
  <si>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</si>
  <si>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</si>
  <si>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</si>
  <si>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</si>
  <si>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</si>
  <si>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</si>
  <si>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</si>
  <si>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</si>
  <si>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</si>
  <si>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</si>
  <si>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</si>
  <si>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</si>
  <si>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</si>
  <si>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</si>
  <si>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</si>
  <si>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</si>
  <si>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</si>
  <si>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</si>
  <si>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</si>
  <si>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</si>
  <si>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</si>
  <si>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</si>
  <si>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</si>
  <si>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</si>
  <si>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</si>
  <si>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</si>
  <si>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</si>
  <si>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</si>
  <si>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</si>
  <si>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</si>
  <si>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</si>
  <si>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</si>
  <si>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</si>
  <si>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</si>
  <si>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</si>
  <si>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</si>
  <si>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</si>
  <si>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</si>
  <si>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</si>
  <si>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</si>
  <si>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</si>
  <si>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</si>
  <si>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</si>
  <si>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</si>
  <si>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</si>
  <si>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</si>
  <si>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</si>
  <si>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</si>
  <si>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</si>
  <si>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Підвищення витрат  в 2019 р в порівнянні з 2018 роком відбулося за рахунок підвищення витиран  по КЕКВ 2111 "Заробітна плата", у зв'язку з підвищенням окладів -, відповідно  КЕКВ2120 "Нарахування на зарплату", також збільшилися витрати  по КЕКВ 2210 "Предмети, матеріали  обладнання та інвентар" за рахунок підвищення цін та придбання самих необхідних товарів, пройшли незначні збільшилися витрат по КЕКВ 2250 "Видатки на відрядження", в 2019 році проведено навчання керівництва з техніки безпеки КЕКВ 2282 "Окремі заходи по реалізації держаних (регіональних) програм, не віднесені до заходів розвитку.</t>
  </si>
  <si>
    <t xml:space="preserve">Головний бухгалтер </t>
  </si>
  <si>
    <t xml:space="preserve">О.Д. Тиченко </t>
  </si>
  <si>
    <t>1.             0611010</t>
  </si>
  <si>
    <t>2.                 0611010</t>
  </si>
  <si>
    <t>Надання дошкільної освіти</t>
  </si>
  <si>
    <t xml:space="preserve">Забезпечення надання дошкільної освіти </t>
  </si>
  <si>
    <t>Забезпечення створення належних умов для надання на належному рівні дошкільної освіти та виховання дітей</t>
  </si>
  <si>
    <t>кількість груп</t>
  </si>
  <si>
    <t>кількість дошкільних навчальнх закладів</t>
  </si>
  <si>
    <t xml:space="preserve">середньорічне число ставок/штатних одиниць педагогічного персоналу </t>
  </si>
  <si>
    <t>середньорічне число ставок/штатних одиниць адмінперсоналу, за умовами оплати віднесених до педагогічного персогналу</t>
  </si>
  <si>
    <t>середньрічне число ставок/ штатних одиниць робітників</t>
  </si>
  <si>
    <t>кількість дітей від 0 до 6 років</t>
  </si>
  <si>
    <t>середні витрати на 1 дитину</t>
  </si>
  <si>
    <t>діто-дні відвідування</t>
  </si>
  <si>
    <t>відсоток охоплення дітей дошкільною освітою</t>
  </si>
  <si>
    <t xml:space="preserve">кількість днів відвідування </t>
  </si>
  <si>
    <t>3.            0611010      1010</t>
  </si>
  <si>
    <t>Середні витрати на 1 дитину зменшилися за рахунок зменшення касових видатків</t>
  </si>
  <si>
    <t>5.6 "Наявність фінансових порушень за результатами контрольних заходів": відсутні</t>
  </si>
  <si>
    <t xml:space="preserve">В повному обсязі забезпечується надання відповідних послуг дошкільної освіти </t>
  </si>
  <si>
    <t>використання передбачених коштів за програмою "Надання дошкільної освіти" дає змогу забезпечення доступної та якісної дошкільної освіти, що відповідає вимогам суспільства,запитам особистості,потребам міста,удосконалення та розвиток матеріально-технічної бази дошкільних  навчальних закладів міста.</t>
  </si>
  <si>
    <t xml:space="preserve">ефективності бюджетної програми: </t>
  </si>
  <si>
    <t>актуальності бюджетної програми:</t>
  </si>
  <si>
    <t xml:space="preserve">корисності бюджетної програм:  є забезпечення надання населенню міста доступної та якісної дошкільної освіти;
</t>
  </si>
  <si>
    <r>
      <t xml:space="preserve">довгострокових наслідків бюджетної програми: </t>
    </r>
    <r>
      <rPr>
        <u val="single"/>
        <sz val="12"/>
        <color indexed="8"/>
        <rFont val="Times New Roman"/>
        <family val="1"/>
      </rPr>
      <t>фінансування у наступних роках бюджетної програми "Надання дошкільної освіти" надасть змогу виконувати в повному обсязі забезпечення надання відповідних послуг дошкільними закладами освіти.</t>
    </r>
    <r>
      <rPr>
        <sz val="12"/>
        <color indexed="8"/>
        <rFont val="Times New Roman"/>
        <family val="1"/>
      </rPr>
      <t xml:space="preserve">
</t>
    </r>
  </si>
  <si>
    <t>Відхилення касових видатків від затвердженого кошторису за результатами 2019 року пояснюється  недофінансуванням по КЕКВ 2230  "Продукти  харчування" на суму 32,3 тис. грн.,   по КЕКВ 2240 "Оплата послуг (крім комунальних)" на 7,6 тис. грн., по КЕКВ 2273 "Оплата електоренергії" на суму 14,8 тис. грн., КЕКВ 2274 "Оплата природного газу" на суму 84,2 тис. грн.</t>
  </si>
  <si>
    <t xml:space="preserve">інших надходжень  </t>
  </si>
  <si>
    <t xml:space="preserve">інші джерела власних надходжень </t>
  </si>
  <si>
    <t>1.3 </t>
  </si>
  <si>
    <t>Залишок на 01.01. 2020 року по спеціальному фонду кошторису утворився в результаті перевиконання плану по надходженням</t>
  </si>
  <si>
    <t>Відсоток охоплення дітей дошкільною освітою не змінився, але кількість днів відвідування зріс на 47 %</t>
  </si>
  <si>
    <t xml:space="preserve"> </t>
  </si>
  <si>
    <t xml:space="preserve">Кредиторська заборгованість станом на 01.01.2020 року складає 130,8 тис. грн. у зв'язку з недофінансуванням  в тому числі  КЕКВ 2230 "Продукти  харчування"-28,7 тис. гр. , КЕКВ 2273 "Оплата електоренергії"- в сумі 10,3 , КЕКВ 2274 "Оплата природного газу" - 84,2 тис. грн. </t>
  </si>
  <si>
    <t xml:space="preserve">Начальник відділу освіти, молоді та спорту </t>
  </si>
  <si>
    <t xml:space="preserve">П.В. Верченко </t>
  </si>
  <si>
    <t xml:space="preserve">середня кількість дітей що відвідує дошкільні заклади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</si>
</sst>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5">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6">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2" xfId="0" applyFont="1" applyBorder="1" applyAlignment="1">
      <alignment horizontal="center" wrapText="1"/>
    </xf>
    <xf numFmtId="0" fontId="7" fillId="0" borderId="12" xfId="0" applyFont="1" applyBorder="1" applyAlignment="1">
      <alignment wrapText="1"/>
    </xf>
    <xf numFmtId="0" fontId="7" fillId="0" borderId="11" xfId="0" applyFont="1" applyBorder="1" applyAlignment="1">
      <alignment wrapText="1"/>
    </xf>
    <xf numFmtId="1" fontId="7" fillId="0" borderId="10" xfId="0" applyNumberFormat="1" applyFont="1" applyBorder="1" applyAlignment="1">
      <alignment horizontal="center" wrapText="1"/>
    </xf>
    <xf numFmtId="1" fontId="1" fillId="0" borderId="10" xfId="0" applyNumberFormat="1"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180" fontId="1" fillId="0" borderId="11" xfId="0" applyNumberFormat="1" applyFont="1" applyBorder="1" applyAlignment="1">
      <alignment horizontal="center" wrapText="1"/>
    </xf>
    <xf numFmtId="0" fontId="1" fillId="0" borderId="13" xfId="0" applyFont="1" applyBorder="1" applyAlignment="1">
      <alignment wrapText="1"/>
    </xf>
    <xf numFmtId="0" fontId="1" fillId="0" borderId="13" xfId="0" applyFont="1" applyBorder="1" applyAlignment="1">
      <alignment horizontal="center" wrapText="1"/>
    </xf>
    <xf numFmtId="0" fontId="14" fillId="0" borderId="0" xfId="0" applyFont="1" applyBorder="1" applyAlignment="1" applyProtection="1">
      <alignment horizontal="left" vertical="top" wrapText="1"/>
      <protection/>
    </xf>
    <xf numFmtId="0" fontId="0" fillId="0" borderId="17" xfId="0" applyBorder="1" applyAlignment="1">
      <alignment/>
    </xf>
    <xf numFmtId="0" fontId="53" fillId="0" borderId="11" xfId="0" applyFont="1" applyBorder="1" applyAlignment="1">
      <alignment horizontal="left" wrapText="1"/>
    </xf>
    <xf numFmtId="0" fontId="54" fillId="0" borderId="11" xfId="0" applyFont="1" applyBorder="1" applyAlignment="1">
      <alignment horizontal="center" wrapText="1"/>
    </xf>
    <xf numFmtId="0" fontId="16"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1" fillId="0" borderId="18" xfId="0" applyFont="1" applyBorder="1" applyAlignment="1">
      <alignment horizontal="center" wrapText="1"/>
    </xf>
    <xf numFmtId="0" fontId="0" fillId="0" borderId="19" xfId="0" applyBorder="1" applyAlignment="1">
      <alignment horizontal="center" wrapText="1"/>
    </xf>
    <xf numFmtId="0" fontId="14" fillId="0" borderId="0" xfId="0" applyFont="1" applyBorder="1" applyAlignment="1" applyProtection="1">
      <alignment horizontal="left" vertical="top" wrapText="1"/>
      <protection/>
    </xf>
    <xf numFmtId="0" fontId="6" fillId="0" borderId="18" xfId="0" applyFont="1" applyBorder="1" applyAlignment="1">
      <alignment wrapText="1"/>
    </xf>
    <xf numFmtId="0" fontId="0" fillId="0" borderId="20" xfId="0" applyBorder="1" applyAlignment="1">
      <alignment wrapText="1"/>
    </xf>
    <xf numFmtId="0" fontId="0" fillId="0" borderId="19" xfId="0" applyBorder="1" applyAlignment="1">
      <alignment wrapText="1"/>
    </xf>
    <xf numFmtId="0" fontId="7"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1" fillId="0" borderId="18" xfId="0" applyFont="1" applyBorder="1" applyAlignment="1">
      <alignment horizontal="left" wrapText="1"/>
    </xf>
    <xf numFmtId="0" fontId="0" fillId="0" borderId="20" xfId="0" applyBorder="1" applyAlignment="1">
      <alignment horizontal="left" wrapText="1"/>
    </xf>
    <xf numFmtId="0" fontId="0" fillId="0" borderId="19" xfId="0" applyBorder="1" applyAlignment="1">
      <alignment horizontal="left" wrapText="1"/>
    </xf>
    <xf numFmtId="2" fontId="1" fillId="0" borderId="18" xfId="0" applyNumberFormat="1" applyFont="1" applyBorder="1" applyAlignment="1">
      <alignment horizontal="center" wrapText="1"/>
    </xf>
    <xf numFmtId="2" fontId="0" fillId="0" borderId="20" xfId="0" applyNumberFormat="1" applyBorder="1" applyAlignment="1">
      <alignment horizontal="center" wrapText="1"/>
    </xf>
    <xf numFmtId="2" fontId="0" fillId="0" borderId="19" xfId="0" applyNumberFormat="1" applyBorder="1" applyAlignment="1">
      <alignment horizontal="center" wrapText="1"/>
    </xf>
    <xf numFmtId="0" fontId="3" fillId="0" borderId="17" xfId="0" applyFont="1" applyBorder="1" applyAlignment="1">
      <alignment horizontal="left" wrapText="1"/>
    </xf>
    <xf numFmtId="0" fontId="0" fillId="0" borderId="17" xfId="0" applyBorder="1" applyAlignment="1">
      <alignment horizontal="left" wrapText="1"/>
    </xf>
    <xf numFmtId="0" fontId="12" fillId="0" borderId="17" xfId="0" applyFont="1" applyBorder="1" applyAlignment="1">
      <alignment horizontal="left" wrapText="1"/>
    </xf>
    <xf numFmtId="180" fontId="7" fillId="0" borderId="21" xfId="0" applyNumberFormat="1" applyFont="1" applyBorder="1" applyAlignment="1">
      <alignment horizontal="center" wrapText="1"/>
    </xf>
    <xf numFmtId="180" fontId="7" fillId="0" borderId="23" xfId="0" applyNumberFormat="1"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0" fillId="0" borderId="0" xfId="0" applyAlignment="1">
      <alignment horizontal="center"/>
    </xf>
    <xf numFmtId="0" fontId="4" fillId="0" borderId="0" xfId="0" applyFont="1" applyAlignment="1">
      <alignment horizontal="left" wrapText="1"/>
    </xf>
    <xf numFmtId="0" fontId="1" fillId="0" borderId="0" xfId="0" applyFont="1" applyAlignment="1">
      <alignment horizontal="left" wrapText="1"/>
    </xf>
    <xf numFmtId="0" fontId="7" fillId="0" borderId="24" xfId="0" applyFont="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Alignment="1">
      <alignment horizontal="right" wrapText="1"/>
    </xf>
    <xf numFmtId="0" fontId="2" fillId="0" borderId="0" xfId="0" applyFont="1" applyAlignment="1">
      <alignment horizontal="center"/>
    </xf>
    <xf numFmtId="0" fontId="1" fillId="0" borderId="27" xfId="0" applyFont="1"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1" fillId="0" borderId="20" xfId="0" applyFont="1" applyBorder="1" applyAlignment="1">
      <alignment horizontal="left" wrapText="1"/>
    </xf>
    <xf numFmtId="0" fontId="1" fillId="0" borderId="19" xfId="0" applyFont="1" applyBorder="1" applyAlignment="1">
      <alignment horizontal="lef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6" fillId="0" borderId="30" xfId="0" applyFont="1" applyBorder="1" applyAlignment="1">
      <alignment horizontal="center"/>
    </xf>
    <xf numFmtId="0" fontId="0" fillId="0" borderId="30" xfId="0" applyBorder="1" applyAlignment="1">
      <alignment/>
    </xf>
    <xf numFmtId="0" fontId="1" fillId="0" borderId="26"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center" wrapText="1"/>
    </xf>
    <xf numFmtId="0" fontId="1" fillId="0" borderId="0"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0" fillId="0" borderId="0" xfId="0" applyFont="1" applyAlignment="1">
      <alignment horizontal="center" wrapText="1"/>
    </xf>
    <xf numFmtId="0" fontId="7" fillId="0" borderId="36" xfId="0" applyFont="1" applyBorder="1" applyAlignment="1">
      <alignment horizontal="center" wrapText="1"/>
    </xf>
    <xf numFmtId="0" fontId="1" fillId="0" borderId="36"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0" fillId="0" borderId="20" xfId="0" applyBorder="1" applyAlignment="1">
      <alignment horizontal="center" wrapText="1"/>
    </xf>
    <xf numFmtId="0" fontId="15"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9"/>
  <sheetViews>
    <sheetView tabSelected="1" view="pageLayout" zoomScaleNormal="75" workbookViewId="0" topLeftCell="A72">
      <selection activeCell="B73" sqref="B7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79"/>
      <c r="B1" s="79"/>
      <c r="C1" s="79"/>
      <c r="D1" s="79"/>
      <c r="E1" s="79"/>
      <c r="F1" s="79"/>
      <c r="G1" s="79"/>
      <c r="H1" s="79"/>
      <c r="I1" s="79"/>
      <c r="J1" s="79"/>
      <c r="K1" s="79"/>
      <c r="L1" s="79"/>
    </row>
    <row r="2" ht="3" customHeight="1"/>
    <row r="3" spans="1:12" ht="17.25">
      <c r="A3" s="80" t="s">
        <v>0</v>
      </c>
      <c r="B3" s="80"/>
      <c r="C3" s="80"/>
      <c r="D3" s="80"/>
      <c r="E3" s="80"/>
      <c r="F3" s="80"/>
      <c r="G3" s="80"/>
      <c r="H3" s="80"/>
      <c r="I3" s="80"/>
      <c r="J3" s="80"/>
      <c r="K3" s="80"/>
      <c r="L3" s="80"/>
    </row>
    <row r="4" spans="1:12" ht="17.25">
      <c r="A4" s="80" t="s">
        <v>106</v>
      </c>
      <c r="B4" s="80"/>
      <c r="C4" s="80"/>
      <c r="D4" s="80"/>
      <c r="E4" s="80"/>
      <c r="F4" s="80"/>
      <c r="G4" s="80"/>
      <c r="H4" s="80"/>
      <c r="I4" s="80"/>
      <c r="J4" s="80"/>
      <c r="K4" s="80"/>
      <c r="L4" s="80"/>
    </row>
    <row r="5" ht="12.75">
      <c r="A5" s="1"/>
    </row>
    <row r="6" spans="1:12" ht="12.75">
      <c r="A6" s="71"/>
      <c r="B6" s="71"/>
      <c r="C6" s="71"/>
      <c r="D6" s="71"/>
      <c r="E6" s="71"/>
      <c r="F6" s="71"/>
      <c r="G6" s="71"/>
      <c r="H6" s="71"/>
      <c r="I6" s="71"/>
      <c r="J6" s="71"/>
      <c r="K6" s="71"/>
      <c r="L6" s="71"/>
    </row>
    <row r="7" spans="1:12" ht="15.75">
      <c r="A7" s="61" t="s">
        <v>113</v>
      </c>
      <c r="B7" s="63"/>
      <c r="C7" s="61" t="s">
        <v>107</v>
      </c>
      <c r="D7" s="62"/>
      <c r="E7" s="62"/>
      <c r="F7" s="62"/>
      <c r="G7" s="62"/>
      <c r="H7" s="62"/>
      <c r="I7" s="62"/>
      <c r="J7" s="62"/>
      <c r="K7" s="62"/>
      <c r="L7" s="62"/>
    </row>
    <row r="8" spans="1:12" ht="21.75" customHeight="1">
      <c r="A8" s="72" t="s">
        <v>1</v>
      </c>
      <c r="B8" s="72"/>
      <c r="C8" s="72"/>
      <c r="D8" s="72"/>
      <c r="E8" s="72"/>
      <c r="F8" s="72"/>
      <c r="G8" s="72"/>
      <c r="H8" s="72"/>
      <c r="I8" s="72"/>
      <c r="J8" s="72"/>
      <c r="K8" s="72"/>
      <c r="L8" s="72"/>
    </row>
    <row r="9" spans="1:12" ht="15" customHeight="1">
      <c r="A9" s="44"/>
      <c r="B9" s="44"/>
      <c r="C9" s="44"/>
      <c r="D9" s="44"/>
      <c r="E9" s="44"/>
      <c r="F9" s="44"/>
      <c r="G9" s="44"/>
      <c r="H9" s="44"/>
      <c r="I9" s="44"/>
      <c r="J9" s="44"/>
      <c r="K9" s="44"/>
      <c r="L9" s="44"/>
    </row>
    <row r="10" spans="1:12" ht="13.5">
      <c r="A10" s="61" t="s">
        <v>114</v>
      </c>
      <c r="B10" s="62"/>
      <c r="C10" s="61" t="s">
        <v>108</v>
      </c>
      <c r="D10" s="62"/>
      <c r="E10" s="62"/>
      <c r="F10" s="62"/>
      <c r="G10" s="62"/>
      <c r="H10" s="62"/>
      <c r="I10" s="62"/>
      <c r="J10" s="62"/>
      <c r="K10" s="62"/>
      <c r="L10" s="62"/>
    </row>
    <row r="11" spans="1:12" ht="15" customHeight="1">
      <c r="A11" s="72" t="s">
        <v>2</v>
      </c>
      <c r="B11" s="72"/>
      <c r="C11" s="72"/>
      <c r="D11" s="72"/>
      <c r="E11" s="72"/>
      <c r="F11" s="72"/>
      <c r="G11" s="72"/>
      <c r="H11" s="72"/>
      <c r="I11" s="72"/>
      <c r="J11" s="72"/>
      <c r="K11" s="72"/>
      <c r="L11" s="72"/>
    </row>
    <row r="12" ht="16.5" customHeight="1">
      <c r="A12" s="2"/>
    </row>
    <row r="13" spans="1:12" ht="13.5">
      <c r="A13" s="61" t="s">
        <v>128</v>
      </c>
      <c r="B13" s="62"/>
      <c r="C13" s="61" t="s">
        <v>115</v>
      </c>
      <c r="D13" s="62"/>
      <c r="E13" s="62"/>
      <c r="F13" s="62"/>
      <c r="G13" s="62"/>
      <c r="H13" s="62"/>
      <c r="I13" s="62"/>
      <c r="J13" s="62"/>
      <c r="K13" s="62"/>
      <c r="L13" s="62"/>
    </row>
    <row r="14" spans="1:12" ht="33.75" customHeight="1">
      <c r="A14" s="72" t="s">
        <v>109</v>
      </c>
      <c r="B14" s="72"/>
      <c r="C14" s="72"/>
      <c r="D14" s="72"/>
      <c r="E14" s="72"/>
      <c r="F14" s="72"/>
      <c r="G14" s="72"/>
      <c r="H14" s="72"/>
      <c r="I14" s="72"/>
      <c r="J14" s="72"/>
      <c r="K14" s="72"/>
      <c r="L14" s="72"/>
    </row>
    <row r="15" ht="13.5" customHeight="1">
      <c r="A15" s="2"/>
    </row>
    <row r="16" spans="1:11" ht="15.75">
      <c r="A16" s="73" t="s">
        <v>3</v>
      </c>
      <c r="B16" s="73"/>
      <c r="C16" s="73"/>
      <c r="D16" s="73"/>
      <c r="E16" s="73"/>
      <c r="F16" s="73"/>
      <c r="G16" s="73"/>
      <c r="H16" s="73"/>
      <c r="I16" s="73"/>
      <c r="J16" s="73"/>
      <c r="K16" s="73"/>
    </row>
    <row r="17" spans="1:11" ht="30" customHeight="1">
      <c r="A17" s="61" t="s">
        <v>116</v>
      </c>
      <c r="B17" s="61"/>
      <c r="C17" s="61"/>
      <c r="D17" s="61"/>
      <c r="E17" s="61"/>
      <c r="F17" s="61"/>
      <c r="G17" s="61"/>
      <c r="H17" s="61"/>
      <c r="I17" s="61"/>
      <c r="J17" s="61"/>
      <c r="K17" s="61"/>
    </row>
    <row r="18" ht="29.25" customHeight="1">
      <c r="A18" s="2"/>
    </row>
    <row r="19" spans="1:11" ht="15.75">
      <c r="A19" s="73" t="s">
        <v>4</v>
      </c>
      <c r="B19" s="73"/>
      <c r="C19" s="73"/>
      <c r="D19" s="73"/>
      <c r="E19" s="73"/>
      <c r="F19" s="73"/>
      <c r="G19" s="73"/>
      <c r="H19" s="73"/>
      <c r="I19" s="73"/>
      <c r="J19" s="73"/>
      <c r="K19" s="73"/>
    </row>
    <row r="20" ht="19.5" customHeight="1">
      <c r="A20" s="2"/>
    </row>
    <row r="21" spans="1:12" ht="15.75">
      <c r="A21" s="73" t="s">
        <v>5</v>
      </c>
      <c r="B21" s="73"/>
      <c r="C21" s="73"/>
      <c r="D21" s="73"/>
      <c r="E21" s="73"/>
      <c r="F21" s="73"/>
      <c r="G21" s="73"/>
      <c r="H21" s="73"/>
      <c r="I21" s="73"/>
      <c r="J21" s="73"/>
      <c r="K21" s="73"/>
      <c r="L21" s="73"/>
    </row>
    <row r="22" ht="18" customHeight="1">
      <c r="A22" s="3"/>
    </row>
    <row r="23" spans="1:12" ht="15.75">
      <c r="A23" s="69" t="s">
        <v>6</v>
      </c>
      <c r="B23" s="77" t="s">
        <v>7</v>
      </c>
      <c r="C23" s="66" t="s">
        <v>8</v>
      </c>
      <c r="D23" s="67"/>
      <c r="E23" s="67"/>
      <c r="F23" s="68"/>
      <c r="G23" s="66" t="s">
        <v>9</v>
      </c>
      <c r="H23" s="67"/>
      <c r="I23" s="68"/>
      <c r="J23" s="66" t="s">
        <v>10</v>
      </c>
      <c r="K23" s="67"/>
      <c r="L23" s="68"/>
    </row>
    <row r="24" spans="1:12" ht="15.75" customHeight="1">
      <c r="A24" s="70"/>
      <c r="B24" s="78"/>
      <c r="C24" s="66" t="s">
        <v>11</v>
      </c>
      <c r="D24" s="68"/>
      <c r="E24" s="4" t="s">
        <v>12</v>
      </c>
      <c r="F24" s="4" t="s">
        <v>13</v>
      </c>
      <c r="G24" s="4" t="s">
        <v>11</v>
      </c>
      <c r="H24" s="4" t="s">
        <v>12</v>
      </c>
      <c r="I24" s="4" t="s">
        <v>13</v>
      </c>
      <c r="J24" s="4" t="s">
        <v>11</v>
      </c>
      <c r="K24" s="4" t="s">
        <v>12</v>
      </c>
      <c r="L24" s="4" t="s">
        <v>13</v>
      </c>
    </row>
    <row r="25" spans="1:12" ht="15.75">
      <c r="A25" s="4" t="s">
        <v>14</v>
      </c>
      <c r="B25" s="21" t="s">
        <v>15</v>
      </c>
      <c r="C25" s="64">
        <v>6080.9</v>
      </c>
      <c r="D25" s="65"/>
      <c r="E25" s="26">
        <v>436.2</v>
      </c>
      <c r="F25" s="26">
        <f>C25+E25</f>
        <v>6517.099999999999</v>
      </c>
      <c r="G25" s="26">
        <v>5941.9</v>
      </c>
      <c r="H25" s="26">
        <v>434.3</v>
      </c>
      <c r="I25" s="26">
        <f>G25+H25</f>
        <v>6376.2</v>
      </c>
      <c r="J25" s="26">
        <f>G25-C25</f>
        <v>-139</v>
      </c>
      <c r="K25" s="26">
        <f>H25-E25</f>
        <v>-1.8999999999999773</v>
      </c>
      <c r="L25" s="26">
        <f>I25-F25</f>
        <v>-140.89999999999964</v>
      </c>
    </row>
    <row r="26" spans="1:12" ht="31.5" customHeight="1">
      <c r="A26" s="66" t="s">
        <v>17</v>
      </c>
      <c r="B26" s="67"/>
      <c r="C26" s="67"/>
      <c r="D26" s="67"/>
      <c r="E26" s="67"/>
      <c r="F26" s="67"/>
      <c r="G26" s="67"/>
      <c r="H26" s="67"/>
      <c r="I26" s="67"/>
      <c r="J26" s="67"/>
      <c r="K26" s="67"/>
      <c r="L26" s="68"/>
    </row>
    <row r="27" spans="1:12" ht="15.75" customHeight="1">
      <c r="A27" s="5" t="s">
        <v>16</v>
      </c>
      <c r="B27" s="6" t="s">
        <v>18</v>
      </c>
      <c r="C27" s="66" t="s">
        <v>16</v>
      </c>
      <c r="D27" s="68"/>
      <c r="E27" s="4" t="s">
        <v>16</v>
      </c>
      <c r="F27" s="4" t="s">
        <v>16</v>
      </c>
      <c r="G27" s="4" t="s">
        <v>16</v>
      </c>
      <c r="H27" s="4" t="s">
        <v>16</v>
      </c>
      <c r="I27" s="4" t="s">
        <v>16</v>
      </c>
      <c r="J27" s="4" t="s">
        <v>16</v>
      </c>
      <c r="K27" s="4" t="s">
        <v>16</v>
      </c>
      <c r="L27" s="4" t="s">
        <v>16</v>
      </c>
    </row>
    <row r="28" spans="1:12" ht="15.75" customHeight="1">
      <c r="A28" s="10" t="s">
        <v>19</v>
      </c>
      <c r="B28" s="24" t="s">
        <v>117</v>
      </c>
      <c r="C28" s="64">
        <v>6080.9</v>
      </c>
      <c r="D28" s="65"/>
      <c r="E28" s="26">
        <f>E25</f>
        <v>436.2</v>
      </c>
      <c r="F28" s="26">
        <f>C28+E28</f>
        <v>6517.099999999999</v>
      </c>
      <c r="G28" s="26">
        <v>5941.9</v>
      </c>
      <c r="H28" s="26">
        <f>H25</f>
        <v>434.3</v>
      </c>
      <c r="I28" s="26">
        <f>G28+H28</f>
        <v>6376.2</v>
      </c>
      <c r="J28" s="26">
        <f>G28-C28</f>
        <v>-139</v>
      </c>
      <c r="K28" s="26">
        <f>H28-E28</f>
        <v>-1.8999999999999773</v>
      </c>
      <c r="L28" s="26">
        <f>I28-F28</f>
        <v>-140.89999999999964</v>
      </c>
    </row>
    <row r="29" spans="1:12" ht="64.5" customHeight="1">
      <c r="A29" s="66" t="s">
        <v>21</v>
      </c>
      <c r="B29" s="67"/>
      <c r="C29" s="67"/>
      <c r="D29" s="67"/>
      <c r="E29" s="67"/>
      <c r="F29" s="67"/>
      <c r="G29" s="67"/>
      <c r="H29" s="67"/>
      <c r="I29" s="67"/>
      <c r="J29" s="67"/>
      <c r="K29" s="67"/>
      <c r="L29" s="68"/>
    </row>
    <row r="30" spans="1:12" ht="48" customHeight="1">
      <c r="A30" s="81" t="s">
        <v>137</v>
      </c>
      <c r="B30" s="82"/>
      <c r="C30" s="82"/>
      <c r="D30" s="82"/>
      <c r="E30" s="82"/>
      <c r="F30" s="82"/>
      <c r="G30" s="82"/>
      <c r="H30" s="82"/>
      <c r="I30" s="82"/>
      <c r="J30" s="82"/>
      <c r="K30" s="82"/>
      <c r="L30" s="83"/>
    </row>
    <row r="31" ht="17.25" customHeight="1">
      <c r="A31" s="3"/>
    </row>
    <row r="32" spans="1:12" ht="28.5" customHeight="1">
      <c r="A32" s="45" t="s">
        <v>22</v>
      </c>
      <c r="B32" s="45"/>
      <c r="C32" s="45"/>
      <c r="D32" s="45"/>
      <c r="E32" s="45"/>
      <c r="F32" s="45"/>
      <c r="G32" s="45"/>
      <c r="H32" s="45"/>
      <c r="I32" s="45"/>
      <c r="J32" s="45"/>
      <c r="K32" s="45"/>
      <c r="L32" s="45"/>
    </row>
    <row r="33" ht="15" customHeight="1">
      <c r="A33" s="2"/>
    </row>
    <row r="34" spans="1:12" ht="11.25" customHeight="1" hidden="1">
      <c r="A34" s="79" t="s">
        <v>23</v>
      </c>
      <c r="B34" s="79"/>
      <c r="C34" s="79"/>
      <c r="D34" s="79"/>
      <c r="E34" s="79"/>
      <c r="F34" s="79"/>
      <c r="G34" s="79"/>
      <c r="H34" s="79"/>
      <c r="I34" s="79"/>
      <c r="J34" s="79"/>
      <c r="K34" s="79"/>
      <c r="L34" s="79"/>
    </row>
    <row r="35" ht="6" customHeight="1" hidden="1">
      <c r="A35" s="3"/>
    </row>
    <row r="36" spans="1:12" ht="14.25" customHeight="1">
      <c r="A36" s="7" t="s">
        <v>6</v>
      </c>
      <c r="B36" s="84" t="s">
        <v>7</v>
      </c>
      <c r="C36" s="84"/>
      <c r="D36" s="84"/>
      <c r="E36" s="84" t="s">
        <v>8</v>
      </c>
      <c r="F36" s="84"/>
      <c r="G36" s="84"/>
      <c r="H36" s="84" t="s">
        <v>9</v>
      </c>
      <c r="I36" s="84"/>
      <c r="J36" s="84"/>
      <c r="K36" s="84" t="s">
        <v>10</v>
      </c>
      <c r="L36" s="84"/>
    </row>
    <row r="37" spans="1:12" ht="16.5" customHeight="1">
      <c r="A37" s="8" t="s">
        <v>14</v>
      </c>
      <c r="B37" s="85" t="s">
        <v>24</v>
      </c>
      <c r="C37" s="85"/>
      <c r="D37" s="85"/>
      <c r="E37" s="84" t="s">
        <v>25</v>
      </c>
      <c r="F37" s="84"/>
      <c r="G37" s="84"/>
      <c r="H37" s="84">
        <v>44.7</v>
      </c>
      <c r="I37" s="84"/>
      <c r="J37" s="84"/>
      <c r="K37" s="84" t="s">
        <v>25</v>
      </c>
      <c r="L37" s="84"/>
    </row>
    <row r="38" spans="1:12" ht="15.75" customHeight="1">
      <c r="A38" s="8" t="s">
        <v>16</v>
      </c>
      <c r="B38" s="85" t="s">
        <v>26</v>
      </c>
      <c r="C38" s="85"/>
      <c r="D38" s="85"/>
      <c r="E38" s="84" t="s">
        <v>16</v>
      </c>
      <c r="F38" s="84"/>
      <c r="G38" s="84"/>
      <c r="H38" s="84" t="s">
        <v>16</v>
      </c>
      <c r="I38" s="84"/>
      <c r="J38" s="84"/>
      <c r="K38" s="84" t="s">
        <v>16</v>
      </c>
      <c r="L38" s="84"/>
    </row>
    <row r="39" spans="1:12" ht="15.75" customHeight="1">
      <c r="A39" s="8" t="s">
        <v>19</v>
      </c>
      <c r="B39" s="85" t="s">
        <v>27</v>
      </c>
      <c r="C39" s="85"/>
      <c r="D39" s="85"/>
      <c r="E39" s="84" t="s">
        <v>25</v>
      </c>
      <c r="F39" s="84"/>
      <c r="G39" s="84"/>
      <c r="H39" s="84">
        <v>44.7</v>
      </c>
      <c r="I39" s="84"/>
      <c r="J39" s="84"/>
      <c r="K39" s="84" t="s">
        <v>25</v>
      </c>
      <c r="L39" s="84"/>
    </row>
    <row r="40" spans="1:12" ht="15.75" customHeight="1">
      <c r="A40" s="36">
        <v>1.2</v>
      </c>
      <c r="B40" s="55" t="s">
        <v>139</v>
      </c>
      <c r="C40" s="56"/>
      <c r="D40" s="57"/>
      <c r="E40" s="58" t="s">
        <v>25</v>
      </c>
      <c r="F40" s="59"/>
      <c r="G40" s="60"/>
      <c r="H40" s="58"/>
      <c r="I40" s="59"/>
      <c r="J40" s="60"/>
      <c r="K40" s="46"/>
      <c r="L40" s="47"/>
    </row>
    <row r="41" spans="1:12" ht="15.75" customHeight="1">
      <c r="A41" s="8" t="s">
        <v>140</v>
      </c>
      <c r="B41" s="85" t="s">
        <v>138</v>
      </c>
      <c r="C41" s="85"/>
      <c r="D41" s="85"/>
      <c r="E41" s="84" t="s">
        <v>25</v>
      </c>
      <c r="F41" s="84"/>
      <c r="G41" s="84"/>
      <c r="H41" s="84"/>
      <c r="I41" s="84"/>
      <c r="J41" s="84"/>
      <c r="K41" s="84" t="s">
        <v>25</v>
      </c>
      <c r="L41" s="84"/>
    </row>
    <row r="42" spans="1:12" ht="33" customHeight="1">
      <c r="A42" s="55" t="s">
        <v>29</v>
      </c>
      <c r="B42" s="86"/>
      <c r="C42" s="86"/>
      <c r="D42" s="86"/>
      <c r="E42" s="86"/>
      <c r="F42" s="86"/>
      <c r="G42" s="86"/>
      <c r="H42" s="86"/>
      <c r="I42" s="86"/>
      <c r="J42" s="86"/>
      <c r="K42" s="86"/>
      <c r="L42" s="87"/>
    </row>
    <row r="43" spans="1:12" ht="19.5" customHeight="1">
      <c r="A43" s="8" t="s">
        <v>30</v>
      </c>
      <c r="B43" s="85" t="s">
        <v>31</v>
      </c>
      <c r="C43" s="85"/>
      <c r="D43" s="85"/>
      <c r="E43" s="84">
        <v>428</v>
      </c>
      <c r="F43" s="84"/>
      <c r="G43" s="84"/>
      <c r="H43" s="84">
        <v>423.6</v>
      </c>
      <c r="I43" s="84"/>
      <c r="J43" s="84"/>
      <c r="K43" s="84">
        <v>0</v>
      </c>
      <c r="L43" s="84"/>
    </row>
    <row r="44" spans="1:12" ht="15.75" customHeight="1">
      <c r="A44" s="8" t="s">
        <v>16</v>
      </c>
      <c r="B44" s="85" t="s">
        <v>26</v>
      </c>
      <c r="C44" s="85"/>
      <c r="D44" s="85"/>
      <c r="E44" s="84" t="s">
        <v>16</v>
      </c>
      <c r="F44" s="84"/>
      <c r="G44" s="84"/>
      <c r="H44" s="84" t="s">
        <v>16</v>
      </c>
      <c r="I44" s="84"/>
      <c r="J44" s="84"/>
      <c r="K44" s="84" t="s">
        <v>16</v>
      </c>
      <c r="L44" s="84"/>
    </row>
    <row r="45" spans="1:12" ht="15.75" customHeight="1">
      <c r="A45" s="8" t="s">
        <v>32</v>
      </c>
      <c r="B45" s="85" t="s">
        <v>33</v>
      </c>
      <c r="C45" s="85"/>
      <c r="D45" s="85"/>
      <c r="E45" s="84">
        <v>355</v>
      </c>
      <c r="F45" s="84"/>
      <c r="G45" s="84"/>
      <c r="H45" s="84">
        <v>387.1</v>
      </c>
      <c r="I45" s="84"/>
      <c r="J45" s="84"/>
      <c r="K45" s="84">
        <v>0</v>
      </c>
      <c r="L45" s="84"/>
    </row>
    <row r="46" spans="1:12" ht="15.75" customHeight="1">
      <c r="A46" s="8" t="s">
        <v>34</v>
      </c>
      <c r="B46" s="85" t="s">
        <v>35</v>
      </c>
      <c r="C46" s="85"/>
      <c r="D46" s="85"/>
      <c r="E46" s="84">
        <v>0</v>
      </c>
      <c r="F46" s="84"/>
      <c r="G46" s="84"/>
      <c r="H46" s="84">
        <v>0</v>
      </c>
      <c r="I46" s="84"/>
      <c r="J46" s="84"/>
      <c r="K46" s="84">
        <v>0</v>
      </c>
      <c r="L46" s="84"/>
    </row>
    <row r="47" spans="1:12" ht="15.75" customHeight="1">
      <c r="A47" s="8" t="s">
        <v>36</v>
      </c>
      <c r="B47" s="85" t="s">
        <v>37</v>
      </c>
      <c r="C47" s="85"/>
      <c r="D47" s="85"/>
      <c r="E47" s="84">
        <v>0</v>
      </c>
      <c r="F47" s="84"/>
      <c r="G47" s="84"/>
      <c r="H47" s="84">
        <v>0</v>
      </c>
      <c r="I47" s="84"/>
      <c r="J47" s="84"/>
      <c r="K47" s="84">
        <v>0</v>
      </c>
      <c r="L47" s="84"/>
    </row>
    <row r="48" spans="1:12" ht="15.75" customHeight="1">
      <c r="A48" s="36">
        <v>2.3</v>
      </c>
      <c r="B48" s="55" t="s">
        <v>139</v>
      </c>
      <c r="C48" s="56"/>
      <c r="D48" s="57"/>
      <c r="E48" s="58">
        <v>36.5</v>
      </c>
      <c r="F48" s="59"/>
      <c r="G48" s="60"/>
      <c r="H48" s="58">
        <v>36.5</v>
      </c>
      <c r="I48" s="59"/>
      <c r="J48" s="60"/>
      <c r="K48" s="46">
        <v>0</v>
      </c>
      <c r="L48" s="47"/>
    </row>
    <row r="49" spans="1:12" ht="15.75" customHeight="1">
      <c r="A49" s="8" t="s">
        <v>38</v>
      </c>
      <c r="B49" s="85" t="s">
        <v>39</v>
      </c>
      <c r="C49" s="85"/>
      <c r="D49" s="85"/>
      <c r="E49" s="84">
        <v>0</v>
      </c>
      <c r="F49" s="84"/>
      <c r="G49" s="84"/>
      <c r="H49" s="84">
        <v>0</v>
      </c>
      <c r="I49" s="84"/>
      <c r="J49" s="84"/>
      <c r="K49" s="84">
        <v>0</v>
      </c>
      <c r="L49" s="84"/>
    </row>
    <row r="50" spans="1:12" ht="15.75" customHeight="1">
      <c r="A50" s="85" t="s">
        <v>40</v>
      </c>
      <c r="B50" s="85"/>
      <c r="C50" s="85"/>
      <c r="D50" s="85"/>
      <c r="E50" s="85"/>
      <c r="F50" s="85"/>
      <c r="G50" s="85"/>
      <c r="H50" s="85"/>
      <c r="I50" s="85"/>
      <c r="J50" s="85"/>
      <c r="K50" s="85"/>
      <c r="L50" s="85"/>
    </row>
    <row r="51" spans="1:12" ht="12.75" customHeight="1">
      <c r="A51" s="8" t="s">
        <v>41</v>
      </c>
      <c r="B51" s="85" t="s">
        <v>42</v>
      </c>
      <c r="C51" s="85"/>
      <c r="D51" s="85"/>
      <c r="E51" s="84" t="s">
        <v>25</v>
      </c>
      <c r="F51" s="84"/>
      <c r="G51" s="84"/>
      <c r="H51" s="84">
        <v>34.1</v>
      </c>
      <c r="I51" s="84"/>
      <c r="J51" s="84"/>
      <c r="K51" s="84">
        <v>0</v>
      </c>
      <c r="L51" s="84"/>
    </row>
    <row r="52" spans="1:12" ht="15.75" customHeight="1">
      <c r="A52" s="8" t="s">
        <v>16</v>
      </c>
      <c r="B52" s="85" t="s">
        <v>26</v>
      </c>
      <c r="C52" s="85"/>
      <c r="D52" s="85"/>
      <c r="E52" s="84" t="s">
        <v>16</v>
      </c>
      <c r="F52" s="84"/>
      <c r="G52" s="84"/>
      <c r="H52" s="84">
        <v>0</v>
      </c>
      <c r="I52" s="84"/>
      <c r="J52" s="84"/>
      <c r="K52" s="84">
        <v>0</v>
      </c>
      <c r="L52" s="84"/>
    </row>
    <row r="53" spans="1:12" ht="15.75" customHeight="1">
      <c r="A53" s="8" t="s">
        <v>43</v>
      </c>
      <c r="B53" s="85" t="s">
        <v>27</v>
      </c>
      <c r="C53" s="85"/>
      <c r="D53" s="85"/>
      <c r="E53" s="84" t="s">
        <v>25</v>
      </c>
      <c r="F53" s="84"/>
      <c r="G53" s="84"/>
      <c r="H53" s="84">
        <v>0</v>
      </c>
      <c r="I53" s="84"/>
      <c r="J53" s="84"/>
      <c r="K53" s="84">
        <v>0</v>
      </c>
      <c r="L53" s="84"/>
    </row>
    <row r="54" spans="1:12" ht="15.75" customHeight="1">
      <c r="A54" s="8" t="s">
        <v>44</v>
      </c>
      <c r="B54" s="85" t="s">
        <v>28</v>
      </c>
      <c r="C54" s="85"/>
      <c r="D54" s="85"/>
      <c r="E54" s="84" t="s">
        <v>25</v>
      </c>
      <c r="F54" s="84"/>
      <c r="G54" s="84"/>
      <c r="H54" s="84">
        <v>0</v>
      </c>
      <c r="I54" s="84"/>
      <c r="J54" s="84"/>
      <c r="K54" s="84">
        <v>0</v>
      </c>
      <c r="L54" s="84"/>
    </row>
    <row r="55" spans="1:12" ht="15.75" customHeight="1">
      <c r="A55" s="85" t="s">
        <v>45</v>
      </c>
      <c r="B55" s="85"/>
      <c r="C55" s="85"/>
      <c r="D55" s="85"/>
      <c r="E55" s="85"/>
      <c r="F55" s="85"/>
      <c r="G55" s="85"/>
      <c r="H55" s="85"/>
      <c r="I55" s="85"/>
      <c r="J55" s="85"/>
      <c r="K55" s="85"/>
      <c r="L55" s="85"/>
    </row>
    <row r="56" spans="1:12" ht="30" customHeight="1">
      <c r="A56" s="93" t="s">
        <v>141</v>
      </c>
      <c r="B56" s="94"/>
      <c r="C56" s="94"/>
      <c r="D56" s="94"/>
      <c r="E56" s="94"/>
      <c r="F56" s="94"/>
      <c r="G56" s="94"/>
      <c r="H56" s="94"/>
      <c r="I56" s="94"/>
      <c r="J56" s="94"/>
      <c r="K56" s="94"/>
      <c r="L56" s="94"/>
    </row>
    <row r="57" spans="1:12" ht="15.75">
      <c r="A57" s="73" t="s">
        <v>46</v>
      </c>
      <c r="B57" s="73"/>
      <c r="C57" s="73"/>
      <c r="D57" s="73"/>
      <c r="E57" s="73"/>
      <c r="F57" s="73"/>
      <c r="G57" s="73"/>
      <c r="H57" s="73"/>
      <c r="I57" s="73"/>
      <c r="J57" s="73"/>
      <c r="K57" s="73"/>
      <c r="L57" s="73"/>
    </row>
    <row r="58" ht="23.25" customHeight="1">
      <c r="A58" s="2"/>
    </row>
    <row r="59" spans="1:11" ht="15.75">
      <c r="A59" s="79" t="s">
        <v>23</v>
      </c>
      <c r="B59" s="79"/>
      <c r="C59" s="79"/>
      <c r="D59" s="79"/>
      <c r="E59" s="79"/>
      <c r="F59" s="79"/>
      <c r="G59" s="79"/>
      <c r="H59" s="79"/>
      <c r="I59" s="79"/>
      <c r="J59" s="79"/>
      <c r="K59" s="79"/>
    </row>
    <row r="60" ht="15" customHeight="1">
      <c r="A60" s="3"/>
    </row>
    <row r="61" spans="1:11" ht="12.75">
      <c r="A61" s="88" t="s">
        <v>6</v>
      </c>
      <c r="B61" s="88" t="s">
        <v>7</v>
      </c>
      <c r="C61" s="90" t="s">
        <v>47</v>
      </c>
      <c r="D61" s="91"/>
      <c r="E61" s="92"/>
      <c r="F61" s="90" t="s">
        <v>9</v>
      </c>
      <c r="G61" s="91"/>
      <c r="H61" s="92"/>
      <c r="I61" s="90" t="s">
        <v>10</v>
      </c>
      <c r="J61" s="91"/>
      <c r="K61" s="92"/>
    </row>
    <row r="62" spans="1:11" ht="30.75" customHeight="1">
      <c r="A62" s="89"/>
      <c r="B62" s="89"/>
      <c r="C62" s="9" t="s">
        <v>11</v>
      </c>
      <c r="D62" s="9" t="s">
        <v>12</v>
      </c>
      <c r="E62" s="9" t="s">
        <v>13</v>
      </c>
      <c r="F62" s="9" t="s">
        <v>11</v>
      </c>
      <c r="G62" s="9" t="s">
        <v>12</v>
      </c>
      <c r="H62" s="9" t="s">
        <v>13</v>
      </c>
      <c r="I62" s="9" t="s">
        <v>11</v>
      </c>
      <c r="J62" s="9" t="s">
        <v>12</v>
      </c>
      <c r="K62" s="9" t="s">
        <v>13</v>
      </c>
    </row>
    <row r="63" spans="1:11" ht="15.75">
      <c r="A63" s="98" t="s">
        <v>48</v>
      </c>
      <c r="B63" s="99"/>
      <c r="C63" s="99"/>
      <c r="D63" s="99"/>
      <c r="E63" s="99"/>
      <c r="F63" s="99"/>
      <c r="G63" s="99"/>
      <c r="H63" s="99"/>
      <c r="I63" s="99"/>
      <c r="J63" s="99"/>
      <c r="K63" s="100"/>
    </row>
    <row r="64" spans="1:11" ht="18.75" customHeight="1">
      <c r="A64" s="74" t="s">
        <v>14</v>
      </c>
      <c r="B64" s="15" t="s">
        <v>49</v>
      </c>
      <c r="C64" s="10" t="s">
        <v>16</v>
      </c>
      <c r="D64" s="10" t="s">
        <v>16</v>
      </c>
      <c r="E64" s="10" t="s">
        <v>16</v>
      </c>
      <c r="F64" s="10" t="s">
        <v>16</v>
      </c>
      <c r="G64" s="10" t="s">
        <v>16</v>
      </c>
      <c r="H64" s="10" t="s">
        <v>16</v>
      </c>
      <c r="I64" s="10" t="s">
        <v>16</v>
      </c>
      <c r="J64" s="10" t="s">
        <v>16</v>
      </c>
      <c r="K64" s="10" t="s">
        <v>16</v>
      </c>
    </row>
    <row r="65" spans="1:11" ht="12.75">
      <c r="A65" s="75"/>
      <c r="B65" s="29" t="s">
        <v>118</v>
      </c>
      <c r="C65" s="28">
        <v>10</v>
      </c>
      <c r="D65" s="28"/>
      <c r="E65" s="28">
        <f>C65-D65</f>
        <v>10</v>
      </c>
      <c r="F65" s="28">
        <v>10</v>
      </c>
      <c r="G65" s="28"/>
      <c r="H65" s="28">
        <f>F65+G65</f>
        <v>10</v>
      </c>
      <c r="I65" s="28">
        <f aca="true" t="shared" si="0" ref="I65:K69">C65-F65</f>
        <v>0</v>
      </c>
      <c r="J65" s="28">
        <f t="shared" si="0"/>
        <v>0</v>
      </c>
      <c r="K65" s="28">
        <f t="shared" si="0"/>
        <v>0</v>
      </c>
    </row>
    <row r="66" spans="1:11" ht="25.5">
      <c r="A66" s="75"/>
      <c r="B66" s="30" t="s">
        <v>119</v>
      </c>
      <c r="C66" s="7">
        <v>2</v>
      </c>
      <c r="D66" s="7"/>
      <c r="E66" s="28">
        <f>C66-D66</f>
        <v>2</v>
      </c>
      <c r="F66" s="7">
        <v>2</v>
      </c>
      <c r="G66" s="7"/>
      <c r="H66" s="28">
        <f>F66+G66</f>
        <v>2</v>
      </c>
      <c r="I66" s="28">
        <f t="shared" si="0"/>
        <v>0</v>
      </c>
      <c r="J66" s="28">
        <f t="shared" si="0"/>
        <v>0</v>
      </c>
      <c r="K66" s="28">
        <f t="shared" si="0"/>
        <v>0</v>
      </c>
    </row>
    <row r="67" spans="1:11" ht="38.25">
      <c r="A67" s="75"/>
      <c r="B67" s="30" t="s">
        <v>120</v>
      </c>
      <c r="C67" s="7">
        <v>23</v>
      </c>
      <c r="D67" s="7"/>
      <c r="E67" s="28">
        <f>C67-D67</f>
        <v>23</v>
      </c>
      <c r="F67" s="7">
        <v>23</v>
      </c>
      <c r="G67" s="7"/>
      <c r="H67" s="28">
        <f>F67+G67</f>
        <v>23</v>
      </c>
      <c r="I67" s="28">
        <f t="shared" si="0"/>
        <v>0</v>
      </c>
      <c r="J67" s="28">
        <f t="shared" si="0"/>
        <v>0</v>
      </c>
      <c r="K67" s="28">
        <f t="shared" si="0"/>
        <v>0</v>
      </c>
    </row>
    <row r="68" spans="1:11" ht="76.5">
      <c r="A68" s="75"/>
      <c r="B68" s="30" t="s">
        <v>121</v>
      </c>
      <c r="C68" s="7">
        <v>24.9</v>
      </c>
      <c r="D68" s="7"/>
      <c r="E68" s="28">
        <f>C68-D68</f>
        <v>24.9</v>
      </c>
      <c r="F68" s="7">
        <v>24.9</v>
      </c>
      <c r="G68" s="7"/>
      <c r="H68" s="28">
        <f>F68+G68</f>
        <v>24.9</v>
      </c>
      <c r="I68" s="28">
        <f t="shared" si="0"/>
        <v>0</v>
      </c>
      <c r="J68" s="28">
        <f t="shared" si="0"/>
        <v>0</v>
      </c>
      <c r="K68" s="28">
        <f t="shared" si="0"/>
        <v>0</v>
      </c>
    </row>
    <row r="69" spans="1:11" ht="38.25">
      <c r="A69" s="76"/>
      <c r="B69" s="30" t="s">
        <v>122</v>
      </c>
      <c r="C69" s="7">
        <v>4</v>
      </c>
      <c r="D69" s="7"/>
      <c r="E69" s="33">
        <f>C69-D69</f>
        <v>4</v>
      </c>
      <c r="F69" s="7">
        <v>4</v>
      </c>
      <c r="G69" s="7"/>
      <c r="H69" s="34">
        <f>F69+G69</f>
        <v>4</v>
      </c>
      <c r="I69" s="35">
        <f t="shared" si="0"/>
        <v>0</v>
      </c>
      <c r="J69" s="35">
        <f t="shared" si="0"/>
        <v>0</v>
      </c>
      <c r="K69" s="35">
        <f t="shared" si="0"/>
        <v>0</v>
      </c>
    </row>
    <row r="70" spans="1:11" ht="15.75">
      <c r="A70" s="104" t="s">
        <v>51</v>
      </c>
      <c r="B70" s="105"/>
      <c r="C70" s="105"/>
      <c r="D70" s="105"/>
      <c r="E70" s="105"/>
      <c r="F70" s="105"/>
      <c r="G70" s="105"/>
      <c r="H70" s="105"/>
      <c r="I70" s="105"/>
      <c r="J70" s="105"/>
      <c r="K70" s="106"/>
    </row>
    <row r="71" spans="1:15" ht="15.75" customHeight="1">
      <c r="A71" s="8" t="s">
        <v>30</v>
      </c>
      <c r="B71" s="25" t="s">
        <v>52</v>
      </c>
      <c r="C71" s="8"/>
      <c r="D71" s="8"/>
      <c r="E71" s="8"/>
      <c r="F71" s="8"/>
      <c r="G71" s="8"/>
      <c r="H71" s="8"/>
      <c r="I71" s="8"/>
      <c r="J71" s="8"/>
      <c r="K71" s="8"/>
      <c r="M71" s="48"/>
      <c r="N71" s="48"/>
      <c r="O71" s="48"/>
    </row>
    <row r="72" spans="1:15" ht="25.5" customHeight="1">
      <c r="A72" s="8"/>
      <c r="B72" s="41" t="s">
        <v>123</v>
      </c>
      <c r="C72" s="42">
        <v>489</v>
      </c>
      <c r="D72" s="42"/>
      <c r="E72" s="42">
        <f>C72+D72</f>
        <v>489</v>
      </c>
      <c r="F72" s="42">
        <v>489</v>
      </c>
      <c r="G72" s="42"/>
      <c r="H72" s="42">
        <f>F72+G72</f>
        <v>489</v>
      </c>
      <c r="I72" s="42">
        <f aca="true" t="shared" si="1" ref="I72:K73">F72-C72</f>
        <v>0</v>
      </c>
      <c r="J72" s="42">
        <f t="shared" si="1"/>
        <v>0</v>
      </c>
      <c r="K72" s="42">
        <f t="shared" si="1"/>
        <v>0</v>
      </c>
      <c r="M72" s="39"/>
      <c r="N72" s="39"/>
      <c r="O72" s="39"/>
    </row>
    <row r="73" spans="1:15" ht="25.5" customHeight="1">
      <c r="A73" s="7"/>
      <c r="B73" s="23" t="s">
        <v>147</v>
      </c>
      <c r="C73" s="7">
        <v>232</v>
      </c>
      <c r="D73" s="7"/>
      <c r="E73" s="7">
        <f>C73</f>
        <v>232</v>
      </c>
      <c r="F73" s="7">
        <v>232</v>
      </c>
      <c r="G73" s="7"/>
      <c r="H73" s="7">
        <f>F73</f>
        <v>232</v>
      </c>
      <c r="I73" s="7">
        <f t="shared" si="1"/>
        <v>0</v>
      </c>
      <c r="J73" s="7">
        <f t="shared" si="1"/>
        <v>0</v>
      </c>
      <c r="K73" s="7">
        <f t="shared" si="1"/>
        <v>0</v>
      </c>
      <c r="M73" s="48"/>
      <c r="N73" s="48"/>
      <c r="O73" s="48"/>
    </row>
    <row r="74" spans="1:15" ht="33.75" customHeight="1">
      <c r="A74" s="66" t="s">
        <v>53</v>
      </c>
      <c r="B74" s="67"/>
      <c r="C74" s="67"/>
      <c r="D74" s="67"/>
      <c r="E74" s="67"/>
      <c r="F74" s="67"/>
      <c r="G74" s="67"/>
      <c r="H74" s="67"/>
      <c r="I74" s="67"/>
      <c r="J74" s="67"/>
      <c r="K74" s="68"/>
      <c r="M74" s="48"/>
      <c r="N74" s="48"/>
      <c r="O74" s="48"/>
    </row>
    <row r="75" spans="1:11" ht="21" customHeight="1">
      <c r="A75" s="4" t="s">
        <v>41</v>
      </c>
      <c r="B75" s="15" t="s">
        <v>54</v>
      </c>
      <c r="C75" s="4" t="s">
        <v>16</v>
      </c>
      <c r="D75" s="4" t="s">
        <v>16</v>
      </c>
      <c r="E75" s="4" t="s">
        <v>16</v>
      </c>
      <c r="F75" s="4" t="s">
        <v>16</v>
      </c>
      <c r="G75" s="4" t="s">
        <v>16</v>
      </c>
      <c r="H75" s="4" t="s">
        <v>16</v>
      </c>
      <c r="I75" s="4" t="s">
        <v>16</v>
      </c>
      <c r="J75" s="4" t="s">
        <v>16</v>
      </c>
      <c r="K75" s="4" t="s">
        <v>16</v>
      </c>
    </row>
    <row r="76" spans="1:11" ht="25.5">
      <c r="A76" s="10"/>
      <c r="B76" s="24" t="s">
        <v>124</v>
      </c>
      <c r="C76" s="10">
        <f>ROUND(C25/C73*1000,0)</f>
        <v>26211</v>
      </c>
      <c r="D76" s="10"/>
      <c r="E76" s="10">
        <f>C76+D76</f>
        <v>26211</v>
      </c>
      <c r="F76" s="10">
        <f>ROUND(G25/F73*1000,0)</f>
        <v>25612</v>
      </c>
      <c r="G76" s="10"/>
      <c r="H76" s="10">
        <f>F76+G76</f>
        <v>25612</v>
      </c>
      <c r="I76" s="10">
        <f aca="true" t="shared" si="2" ref="I76:K77">F76-C76</f>
        <v>-599</v>
      </c>
      <c r="J76" s="10">
        <f t="shared" si="2"/>
        <v>0</v>
      </c>
      <c r="K76" s="10">
        <f t="shared" si="2"/>
        <v>-599</v>
      </c>
    </row>
    <row r="77" spans="1:11" ht="22.5" customHeight="1">
      <c r="A77" s="10"/>
      <c r="B77" s="24" t="s">
        <v>125</v>
      </c>
      <c r="C77" s="10">
        <v>40800</v>
      </c>
      <c r="D77" s="10"/>
      <c r="E77" s="10">
        <f>C77+D77</f>
        <v>40800</v>
      </c>
      <c r="F77" s="10">
        <v>39300</v>
      </c>
      <c r="G77" s="10"/>
      <c r="H77" s="10">
        <f>F77+G77</f>
        <v>39300</v>
      </c>
      <c r="I77" s="10">
        <f t="shared" si="2"/>
        <v>-1500</v>
      </c>
      <c r="J77" s="10">
        <f t="shared" si="2"/>
        <v>0</v>
      </c>
      <c r="K77" s="10">
        <f t="shared" si="2"/>
        <v>-1500</v>
      </c>
    </row>
    <row r="78" spans="1:11" ht="24.75" customHeight="1">
      <c r="A78" s="66" t="s">
        <v>129</v>
      </c>
      <c r="B78" s="67"/>
      <c r="C78" s="67"/>
      <c r="D78" s="67"/>
      <c r="E78" s="67"/>
      <c r="F78" s="67"/>
      <c r="G78" s="67"/>
      <c r="H78" s="67"/>
      <c r="I78" s="67"/>
      <c r="J78" s="67"/>
      <c r="K78" s="68"/>
    </row>
    <row r="79" spans="1:11" ht="15.75" customHeight="1">
      <c r="A79" s="4" t="s">
        <v>55</v>
      </c>
      <c r="B79" s="15" t="s">
        <v>56</v>
      </c>
      <c r="C79" s="4" t="s">
        <v>16</v>
      </c>
      <c r="D79" s="4" t="s">
        <v>16</v>
      </c>
      <c r="E79" s="4" t="s">
        <v>16</v>
      </c>
      <c r="F79" s="4" t="s">
        <v>16</v>
      </c>
      <c r="G79" s="4" t="s">
        <v>16</v>
      </c>
      <c r="H79" s="4" t="s">
        <v>16</v>
      </c>
      <c r="I79" s="4" t="s">
        <v>16</v>
      </c>
      <c r="J79" s="4" t="s">
        <v>16</v>
      </c>
      <c r="K79" s="4" t="s">
        <v>16</v>
      </c>
    </row>
    <row r="80" spans="1:11" ht="26.25">
      <c r="A80" s="4"/>
      <c r="B80" s="24" t="s">
        <v>126</v>
      </c>
      <c r="C80" s="10">
        <v>53</v>
      </c>
      <c r="D80" s="10"/>
      <c r="E80" s="10">
        <f>C80+D80</f>
        <v>53</v>
      </c>
      <c r="F80" s="10">
        <v>55</v>
      </c>
      <c r="G80" s="10"/>
      <c r="H80" s="10">
        <f>F80+G80</f>
        <v>55</v>
      </c>
      <c r="I80" s="10">
        <f aca="true" t="shared" si="3" ref="I80:K81">F80-C80</f>
        <v>2</v>
      </c>
      <c r="J80" s="10">
        <f t="shared" si="3"/>
        <v>0</v>
      </c>
      <c r="K80" s="10">
        <f t="shared" si="3"/>
        <v>2</v>
      </c>
    </row>
    <row r="81" spans="1:11" ht="31.5">
      <c r="A81" s="4" t="s">
        <v>16</v>
      </c>
      <c r="B81" s="5" t="s">
        <v>127</v>
      </c>
      <c r="C81" s="31">
        <v>176</v>
      </c>
      <c r="D81" s="32">
        <v>0</v>
      </c>
      <c r="E81" s="31">
        <f>C81+D81</f>
        <v>176</v>
      </c>
      <c r="F81" s="32">
        <v>169</v>
      </c>
      <c r="G81" s="32">
        <v>0</v>
      </c>
      <c r="H81" s="31">
        <f>F81+G81</f>
        <v>169</v>
      </c>
      <c r="I81" s="31">
        <f t="shared" si="3"/>
        <v>-7</v>
      </c>
      <c r="J81" s="31">
        <f t="shared" si="3"/>
        <v>0</v>
      </c>
      <c r="K81" s="31">
        <f t="shared" si="3"/>
        <v>-7</v>
      </c>
    </row>
    <row r="82" spans="1:11" ht="15.75">
      <c r="A82" s="49"/>
      <c r="B82" s="50"/>
      <c r="C82" s="50"/>
      <c r="D82" s="50"/>
      <c r="E82" s="50"/>
      <c r="F82" s="50"/>
      <c r="G82" s="50"/>
      <c r="H82" s="50"/>
      <c r="I82" s="50"/>
      <c r="J82" s="50"/>
      <c r="K82" s="51"/>
    </row>
    <row r="83" spans="1:11" ht="36.75" customHeight="1">
      <c r="A83" s="95" t="s">
        <v>57</v>
      </c>
      <c r="B83" s="96"/>
      <c r="C83" s="96"/>
      <c r="D83" s="96"/>
      <c r="E83" s="96"/>
      <c r="F83" s="96"/>
      <c r="G83" s="96"/>
      <c r="H83" s="96"/>
      <c r="I83" s="96"/>
      <c r="J83" s="96"/>
      <c r="K83" s="97"/>
    </row>
    <row r="84" spans="1:13" ht="15.75" customHeight="1">
      <c r="A84" s="98" t="s">
        <v>58</v>
      </c>
      <c r="B84" s="99"/>
      <c r="C84" s="99"/>
      <c r="D84" s="99"/>
      <c r="E84" s="99"/>
      <c r="F84" s="99"/>
      <c r="G84" s="99"/>
      <c r="H84" s="99"/>
      <c r="I84" s="99"/>
      <c r="J84" s="99"/>
      <c r="K84" s="100"/>
      <c r="M84" s="22"/>
    </row>
    <row r="85" spans="1:11" ht="15.75" customHeight="1">
      <c r="A85" s="4" t="s">
        <v>16</v>
      </c>
      <c r="B85" s="11" t="s">
        <v>50</v>
      </c>
      <c r="C85" s="4" t="s">
        <v>16</v>
      </c>
      <c r="D85" s="4" t="s">
        <v>16</v>
      </c>
      <c r="E85" s="4" t="s">
        <v>16</v>
      </c>
      <c r="F85" s="4" t="s">
        <v>16</v>
      </c>
      <c r="G85" s="4" t="s">
        <v>16</v>
      </c>
      <c r="H85" s="4" t="s">
        <v>16</v>
      </c>
      <c r="I85" s="4" t="s">
        <v>16</v>
      </c>
      <c r="J85" s="4" t="s">
        <v>16</v>
      </c>
      <c r="K85" s="4" t="s">
        <v>16</v>
      </c>
    </row>
    <row r="86" ht="15.75">
      <c r="A86" s="3"/>
    </row>
    <row r="87" spans="1:11" ht="9.75" customHeight="1">
      <c r="A87" s="73" t="s">
        <v>59</v>
      </c>
      <c r="B87" s="73"/>
      <c r="C87" s="73"/>
      <c r="D87" s="73"/>
      <c r="E87" s="73"/>
      <c r="F87" s="73"/>
      <c r="G87" s="73"/>
      <c r="H87" s="73"/>
      <c r="I87" s="73"/>
      <c r="J87" s="73"/>
      <c r="K87" s="73"/>
    </row>
    <row r="88" spans="1:11" ht="11.25" customHeight="1">
      <c r="A88" s="109" t="s">
        <v>60</v>
      </c>
      <c r="B88" s="109"/>
      <c r="C88" s="109"/>
      <c r="D88" s="109"/>
      <c r="E88" s="109"/>
      <c r="F88" s="109"/>
      <c r="G88" s="109"/>
      <c r="H88" s="109"/>
      <c r="I88" s="109"/>
      <c r="J88" s="109"/>
      <c r="K88" s="109"/>
    </row>
    <row r="89" ht="17.25" customHeight="1">
      <c r="A89" s="2"/>
    </row>
    <row r="90" spans="1:11" ht="15.75">
      <c r="A90" s="45" t="s">
        <v>61</v>
      </c>
      <c r="B90" s="45"/>
      <c r="C90" s="45"/>
      <c r="D90" s="45"/>
      <c r="E90" s="45"/>
      <c r="F90" s="45"/>
      <c r="G90" s="45"/>
      <c r="H90" s="45"/>
      <c r="I90" s="45"/>
      <c r="J90" s="45"/>
      <c r="K90" s="45"/>
    </row>
    <row r="91" ht="15" customHeight="1">
      <c r="A91" s="3"/>
    </row>
    <row r="92" spans="1:11" ht="15.75">
      <c r="A92" s="69" t="s">
        <v>6</v>
      </c>
      <c r="B92" s="77" t="s">
        <v>7</v>
      </c>
      <c r="C92" s="104" t="s">
        <v>62</v>
      </c>
      <c r="D92" s="107"/>
      <c r="E92" s="108"/>
      <c r="F92" s="104" t="s">
        <v>63</v>
      </c>
      <c r="G92" s="107"/>
      <c r="H92" s="108"/>
      <c r="I92" s="104" t="s">
        <v>64</v>
      </c>
      <c r="J92" s="107"/>
      <c r="K92" s="108"/>
    </row>
    <row r="93" spans="1:11" ht="15.75" customHeight="1">
      <c r="A93" s="110"/>
      <c r="B93" s="111"/>
      <c r="C93" s="95"/>
      <c r="D93" s="96"/>
      <c r="E93" s="97"/>
      <c r="F93" s="95"/>
      <c r="G93" s="96"/>
      <c r="H93" s="97"/>
      <c r="I93" s="95" t="s">
        <v>65</v>
      </c>
      <c r="J93" s="96"/>
      <c r="K93" s="97"/>
    </row>
    <row r="94" spans="1:11" ht="15.75" customHeight="1">
      <c r="A94" s="70"/>
      <c r="B94" s="78"/>
      <c r="C94" s="4" t="s">
        <v>11</v>
      </c>
      <c r="D94" s="4" t="s">
        <v>12</v>
      </c>
      <c r="E94" s="4" t="s">
        <v>13</v>
      </c>
      <c r="F94" s="4" t="s">
        <v>11</v>
      </c>
      <c r="G94" s="4" t="s">
        <v>12</v>
      </c>
      <c r="H94" s="4" t="s">
        <v>13</v>
      </c>
      <c r="I94" s="4" t="s">
        <v>11</v>
      </c>
      <c r="J94" s="4" t="s">
        <v>12</v>
      </c>
      <c r="K94" s="4" t="s">
        <v>13</v>
      </c>
    </row>
    <row r="95" spans="1:11" ht="12.75">
      <c r="A95" s="10" t="s">
        <v>16</v>
      </c>
      <c r="B95" s="24" t="s">
        <v>15</v>
      </c>
      <c r="C95" s="10">
        <v>5488.4</v>
      </c>
      <c r="D95" s="10">
        <v>377.2</v>
      </c>
      <c r="E95" s="10">
        <f>C95</f>
        <v>5488.4</v>
      </c>
      <c r="F95" s="26">
        <f>G25</f>
        <v>5941.9</v>
      </c>
      <c r="G95" s="26">
        <f>H25</f>
        <v>434.3</v>
      </c>
      <c r="H95" s="26">
        <f>F95</f>
        <v>5941.9</v>
      </c>
      <c r="I95" s="26">
        <f>F95-C95</f>
        <v>453.5</v>
      </c>
      <c r="J95" s="26">
        <f>G95-D95</f>
        <v>57.10000000000002</v>
      </c>
      <c r="K95" s="26">
        <f>H95-E95</f>
        <v>453.5</v>
      </c>
    </row>
    <row r="96" spans="1:11" ht="35.25" customHeight="1">
      <c r="A96" s="101" t="s">
        <v>66</v>
      </c>
      <c r="B96" s="102"/>
      <c r="C96" s="102"/>
      <c r="D96" s="102"/>
      <c r="E96" s="102"/>
      <c r="F96" s="102"/>
      <c r="G96" s="102"/>
      <c r="H96" s="102"/>
      <c r="I96" s="102"/>
      <c r="J96" s="102"/>
      <c r="K96" s="103"/>
    </row>
    <row r="97" spans="1:11" ht="35.25" customHeight="1">
      <c r="A97" s="52" t="s">
        <v>110</v>
      </c>
      <c r="B97" s="53"/>
      <c r="C97" s="53"/>
      <c r="D97" s="53"/>
      <c r="E97" s="53"/>
      <c r="F97" s="53"/>
      <c r="G97" s="53"/>
      <c r="H97" s="53"/>
      <c r="I97" s="53"/>
      <c r="J97" s="53"/>
      <c r="K97" s="54"/>
    </row>
    <row r="98" spans="1:11" ht="69" customHeight="1">
      <c r="A98" s="4" t="s">
        <v>16</v>
      </c>
      <c r="B98" s="5" t="s">
        <v>18</v>
      </c>
      <c r="C98" s="4" t="s">
        <v>16</v>
      </c>
      <c r="D98" s="4" t="s">
        <v>16</v>
      </c>
      <c r="E98" s="4" t="s">
        <v>16</v>
      </c>
      <c r="F98" s="4" t="s">
        <v>16</v>
      </c>
      <c r="G98" s="4" t="s">
        <v>16</v>
      </c>
      <c r="H98" s="4" t="s">
        <v>16</v>
      </c>
      <c r="I98" s="4" t="s">
        <v>16</v>
      </c>
      <c r="J98" s="4" t="s">
        <v>16</v>
      </c>
      <c r="K98" s="4" t="s">
        <v>16</v>
      </c>
    </row>
    <row r="99" spans="1:11" ht="63.75">
      <c r="A99" s="10" t="s">
        <v>16</v>
      </c>
      <c r="B99" s="24" t="s">
        <v>117</v>
      </c>
      <c r="C99" s="10">
        <f>C95</f>
        <v>5488.4</v>
      </c>
      <c r="D99" s="10">
        <v>377.2</v>
      </c>
      <c r="E99" s="10">
        <f>C99</f>
        <v>5488.4</v>
      </c>
      <c r="F99" s="26">
        <f>F95</f>
        <v>5941.9</v>
      </c>
      <c r="G99" s="26">
        <f>G95</f>
        <v>434.3</v>
      </c>
      <c r="H99" s="26">
        <f>F99</f>
        <v>5941.9</v>
      </c>
      <c r="I99" s="26">
        <f>F99-C99</f>
        <v>453.5</v>
      </c>
      <c r="J99" s="26">
        <f>G99-D99</f>
        <v>57.10000000000002</v>
      </c>
      <c r="K99" s="26">
        <f>H99-E99</f>
        <v>453.5</v>
      </c>
    </row>
    <row r="100" spans="1:11" ht="64.5" customHeight="1">
      <c r="A100" s="101" t="s">
        <v>67</v>
      </c>
      <c r="B100" s="102"/>
      <c r="C100" s="102"/>
      <c r="D100" s="102"/>
      <c r="E100" s="102"/>
      <c r="F100" s="102"/>
      <c r="G100" s="102"/>
      <c r="H100" s="102"/>
      <c r="I100" s="102"/>
      <c r="J100" s="102"/>
      <c r="K100" s="103"/>
    </row>
    <row r="101" spans="1:11" ht="54" customHeight="1">
      <c r="A101" s="10" t="s">
        <v>14</v>
      </c>
      <c r="B101" s="15" t="s">
        <v>49</v>
      </c>
      <c r="C101" s="4" t="s">
        <v>16</v>
      </c>
      <c r="D101" s="4" t="s">
        <v>16</v>
      </c>
      <c r="E101" s="4" t="s">
        <v>16</v>
      </c>
      <c r="F101" s="4" t="s">
        <v>16</v>
      </c>
      <c r="G101" s="4" t="s">
        <v>16</v>
      </c>
      <c r="H101" s="4" t="s">
        <v>16</v>
      </c>
      <c r="I101" s="4" t="s">
        <v>16</v>
      </c>
      <c r="J101" s="4" t="s">
        <v>16</v>
      </c>
      <c r="K101" s="4" t="s">
        <v>16</v>
      </c>
    </row>
    <row r="102" spans="1:11" ht="15.75">
      <c r="A102" s="10"/>
      <c r="B102" s="29" t="s">
        <v>118</v>
      </c>
      <c r="C102" s="4">
        <v>10</v>
      </c>
      <c r="D102" s="4"/>
      <c r="E102" s="4">
        <f>C102+D102</f>
        <v>10</v>
      </c>
      <c r="F102" s="4">
        <f>F65</f>
        <v>10</v>
      </c>
      <c r="G102" s="4"/>
      <c r="H102" s="4">
        <f>F102+G102</f>
        <v>10</v>
      </c>
      <c r="I102" s="4">
        <f>F102-C102</f>
        <v>0</v>
      </c>
      <c r="J102" s="4">
        <f aca="true" t="shared" si="4" ref="I102:K106">G102-D102</f>
        <v>0</v>
      </c>
      <c r="K102" s="4">
        <f t="shared" si="4"/>
        <v>0</v>
      </c>
    </row>
    <row r="103" spans="1:11" ht="26.25">
      <c r="A103" s="10"/>
      <c r="B103" s="30" t="s">
        <v>119</v>
      </c>
      <c r="C103" s="4">
        <v>2</v>
      </c>
      <c r="D103" s="4"/>
      <c r="E103" s="4">
        <f>C103+D103</f>
        <v>2</v>
      </c>
      <c r="F103" s="4">
        <f>F66</f>
        <v>2</v>
      </c>
      <c r="G103" s="4"/>
      <c r="H103" s="4">
        <f>F103+G103</f>
        <v>2</v>
      </c>
      <c r="I103" s="4">
        <f>F103-C103</f>
        <v>0</v>
      </c>
      <c r="J103" s="4">
        <f t="shared" si="4"/>
        <v>0</v>
      </c>
      <c r="K103" s="4">
        <f t="shared" si="4"/>
        <v>0</v>
      </c>
    </row>
    <row r="104" spans="1:11" ht="39">
      <c r="A104" s="10"/>
      <c r="B104" s="30" t="s">
        <v>120</v>
      </c>
      <c r="C104" s="4">
        <v>23.8</v>
      </c>
      <c r="D104" s="4"/>
      <c r="E104" s="4">
        <f>C104+D104</f>
        <v>23.8</v>
      </c>
      <c r="F104" s="4">
        <f>F67</f>
        <v>23</v>
      </c>
      <c r="G104" s="4"/>
      <c r="H104" s="4">
        <f>F104+G104</f>
        <v>23</v>
      </c>
      <c r="I104" s="4">
        <f>F104-C104</f>
        <v>-0.8000000000000007</v>
      </c>
      <c r="J104" s="4">
        <f t="shared" si="4"/>
        <v>0</v>
      </c>
      <c r="K104" s="4">
        <f t="shared" si="4"/>
        <v>-0.8000000000000007</v>
      </c>
    </row>
    <row r="105" spans="1:11" ht="77.25">
      <c r="A105" s="10"/>
      <c r="B105" s="30" t="s">
        <v>121</v>
      </c>
      <c r="C105" s="4">
        <v>25.9</v>
      </c>
      <c r="D105" s="4"/>
      <c r="E105" s="4">
        <f>C105+D105</f>
        <v>25.9</v>
      </c>
      <c r="F105" s="4">
        <f>F68</f>
        <v>24.9</v>
      </c>
      <c r="G105" s="4"/>
      <c r="H105" s="4">
        <f>F105+G105</f>
        <v>24.9</v>
      </c>
      <c r="I105" s="4">
        <f t="shared" si="4"/>
        <v>-1</v>
      </c>
      <c r="J105" s="4">
        <f t="shared" si="4"/>
        <v>0</v>
      </c>
      <c r="K105" s="4">
        <f t="shared" si="4"/>
        <v>-1</v>
      </c>
    </row>
    <row r="106" spans="1:11" ht="39">
      <c r="A106" s="10"/>
      <c r="B106" s="30" t="s">
        <v>122</v>
      </c>
      <c r="C106" s="4">
        <v>4</v>
      </c>
      <c r="D106" s="4"/>
      <c r="E106" s="4">
        <f>C106+D106</f>
        <v>4</v>
      </c>
      <c r="F106" s="4">
        <f>F69</f>
        <v>4</v>
      </c>
      <c r="G106" s="4"/>
      <c r="H106" s="4">
        <f>F106+G106</f>
        <v>4</v>
      </c>
      <c r="I106" s="4">
        <f t="shared" si="4"/>
        <v>0</v>
      </c>
      <c r="J106" s="4">
        <f t="shared" si="4"/>
        <v>0</v>
      </c>
      <c r="K106" s="4">
        <f t="shared" si="4"/>
        <v>0</v>
      </c>
    </row>
    <row r="107" spans="1:11" ht="15.75">
      <c r="A107" s="8" t="s">
        <v>30</v>
      </c>
      <c r="B107" s="25" t="s">
        <v>52</v>
      </c>
      <c r="C107" s="4" t="s">
        <v>16</v>
      </c>
      <c r="D107" s="4" t="s">
        <v>16</v>
      </c>
      <c r="E107" s="4"/>
      <c r="F107" s="4" t="s">
        <v>16</v>
      </c>
      <c r="G107" s="4" t="s">
        <v>16</v>
      </c>
      <c r="H107" s="4"/>
      <c r="I107" s="4" t="s">
        <v>16</v>
      </c>
      <c r="J107" s="4" t="s">
        <v>16</v>
      </c>
      <c r="K107" s="4"/>
    </row>
    <row r="108" spans="1:11" ht="26.25">
      <c r="A108" s="7"/>
      <c r="B108" s="23" t="s">
        <v>123</v>
      </c>
      <c r="C108" s="4">
        <v>232</v>
      </c>
      <c r="D108" s="4" t="s">
        <v>16</v>
      </c>
      <c r="E108" s="4">
        <f>C108</f>
        <v>232</v>
      </c>
      <c r="F108" s="7">
        <f>F73</f>
        <v>232</v>
      </c>
      <c r="G108" s="4" t="s">
        <v>16</v>
      </c>
      <c r="H108" s="4">
        <f>F108</f>
        <v>232</v>
      </c>
      <c r="I108" s="4">
        <f>F108-C108</f>
        <v>0</v>
      </c>
      <c r="J108" s="4">
        <v>0</v>
      </c>
      <c r="K108" s="4">
        <f>H108-E108</f>
        <v>0</v>
      </c>
    </row>
    <row r="109" spans="1:11" ht="15.75">
      <c r="A109" s="4" t="s">
        <v>41</v>
      </c>
      <c r="B109" s="15" t="s">
        <v>54</v>
      </c>
      <c r="C109" s="4"/>
      <c r="D109" s="4"/>
      <c r="E109" s="4"/>
      <c r="F109" s="4"/>
      <c r="G109" s="4"/>
      <c r="H109" s="4"/>
      <c r="I109" s="4"/>
      <c r="J109" s="4"/>
      <c r="K109" s="4"/>
    </row>
    <row r="110" spans="1:11" ht="26.25">
      <c r="A110" s="10"/>
      <c r="B110" s="24" t="s">
        <v>124</v>
      </c>
      <c r="C110" s="4">
        <v>23657</v>
      </c>
      <c r="D110" s="4"/>
      <c r="E110" s="4">
        <f>C110+D110</f>
        <v>23657</v>
      </c>
      <c r="F110" s="10">
        <f>F76</f>
        <v>25612</v>
      </c>
      <c r="G110" s="4"/>
      <c r="H110" s="4">
        <f>F110+G110</f>
        <v>25612</v>
      </c>
      <c r="I110" s="4">
        <f aca="true" t="shared" si="5" ref="I110:K111">F110-C110</f>
        <v>1955</v>
      </c>
      <c r="J110" s="4">
        <f t="shared" si="5"/>
        <v>0</v>
      </c>
      <c r="K110" s="4">
        <f t="shared" si="5"/>
        <v>1955</v>
      </c>
    </row>
    <row r="111" spans="1:11" ht="15.75">
      <c r="A111" s="10"/>
      <c r="B111" s="24" t="s">
        <v>125</v>
      </c>
      <c r="C111" s="4">
        <v>26680</v>
      </c>
      <c r="D111" s="4"/>
      <c r="E111" s="4">
        <f>C111+D111</f>
        <v>26680</v>
      </c>
      <c r="F111" s="10">
        <f>F77</f>
        <v>39300</v>
      </c>
      <c r="G111" s="4"/>
      <c r="H111" s="4">
        <f>F111+G111</f>
        <v>39300</v>
      </c>
      <c r="I111" s="4">
        <f t="shared" si="5"/>
        <v>12620</v>
      </c>
      <c r="J111" s="4">
        <f t="shared" si="5"/>
        <v>0</v>
      </c>
      <c r="K111" s="4">
        <f t="shared" si="5"/>
        <v>12620</v>
      </c>
    </row>
    <row r="112" spans="1:11" ht="15.75">
      <c r="A112" s="4" t="s">
        <v>55</v>
      </c>
      <c r="B112" s="15" t="s">
        <v>56</v>
      </c>
      <c r="C112" s="4"/>
      <c r="D112" s="4"/>
      <c r="E112" s="4"/>
      <c r="F112" s="4"/>
      <c r="G112" s="4"/>
      <c r="H112" s="4"/>
      <c r="I112" s="4"/>
      <c r="J112" s="4"/>
      <c r="K112" s="4"/>
    </row>
    <row r="113" spans="1:11" ht="26.25">
      <c r="A113" s="4"/>
      <c r="B113" s="24" t="s">
        <v>126</v>
      </c>
      <c r="C113" s="4">
        <v>55</v>
      </c>
      <c r="D113" s="4"/>
      <c r="E113" s="4">
        <f>C113+D113</f>
        <v>55</v>
      </c>
      <c r="F113" s="4">
        <f>F80</f>
        <v>55</v>
      </c>
      <c r="G113" s="4"/>
      <c r="H113" s="4">
        <f>F113+G113</f>
        <v>55</v>
      </c>
      <c r="I113" s="4">
        <f aca="true" t="shared" si="6" ref="I113:K114">F113-C113</f>
        <v>0</v>
      </c>
      <c r="J113" s="4">
        <f t="shared" si="6"/>
        <v>0</v>
      </c>
      <c r="K113" s="4">
        <f t="shared" si="6"/>
        <v>0</v>
      </c>
    </row>
    <row r="114" spans="1:11" ht="31.5">
      <c r="A114" s="4" t="s">
        <v>16</v>
      </c>
      <c r="B114" s="5" t="s">
        <v>127</v>
      </c>
      <c r="C114" s="4">
        <v>115</v>
      </c>
      <c r="D114" s="4"/>
      <c r="E114" s="4">
        <f>C114+D114</f>
        <v>115</v>
      </c>
      <c r="F114" s="4">
        <f>F81</f>
        <v>169</v>
      </c>
      <c r="G114" s="4"/>
      <c r="H114" s="4">
        <f>F114+G114</f>
        <v>169</v>
      </c>
      <c r="I114" s="4">
        <f t="shared" si="6"/>
        <v>54</v>
      </c>
      <c r="J114" s="4">
        <f t="shared" si="6"/>
        <v>0</v>
      </c>
      <c r="K114" s="4">
        <f t="shared" si="6"/>
        <v>54</v>
      </c>
    </row>
    <row r="115" spans="1:11" ht="39" customHeight="1">
      <c r="A115" s="104" t="s">
        <v>68</v>
      </c>
      <c r="B115" s="107"/>
      <c r="C115" s="107"/>
      <c r="D115" s="107"/>
      <c r="E115" s="107"/>
      <c r="F115" s="107"/>
      <c r="G115" s="107"/>
      <c r="H115" s="107"/>
      <c r="I115" s="107"/>
      <c r="J115" s="107"/>
      <c r="K115" s="108"/>
    </row>
    <row r="116" spans="1:11" ht="15.75" customHeight="1">
      <c r="A116" s="46" t="s">
        <v>142</v>
      </c>
      <c r="B116" s="114"/>
      <c r="C116" s="114"/>
      <c r="D116" s="114"/>
      <c r="E116" s="114"/>
      <c r="F116" s="114"/>
      <c r="G116" s="114"/>
      <c r="H116" s="114"/>
      <c r="I116" s="114"/>
      <c r="J116" s="114"/>
      <c r="K116" s="47"/>
    </row>
    <row r="117" spans="1:11" ht="15.75" customHeight="1">
      <c r="A117" s="38" t="s">
        <v>16</v>
      </c>
      <c r="B117" s="37" t="s">
        <v>20</v>
      </c>
      <c r="C117" s="38" t="s">
        <v>16</v>
      </c>
      <c r="D117" s="38" t="s">
        <v>16</v>
      </c>
      <c r="E117" s="38" t="s">
        <v>16</v>
      </c>
      <c r="F117" s="38" t="s">
        <v>16</v>
      </c>
      <c r="G117" s="38" t="s">
        <v>16</v>
      </c>
      <c r="H117" s="38" t="s">
        <v>16</v>
      </c>
      <c r="I117" s="38" t="s">
        <v>16</v>
      </c>
      <c r="J117" s="38" t="s">
        <v>16</v>
      </c>
      <c r="K117" s="38" t="s">
        <v>16</v>
      </c>
    </row>
    <row r="118" spans="1:11" ht="15.75">
      <c r="A118" s="4" t="s">
        <v>16</v>
      </c>
      <c r="B118" s="11" t="s">
        <v>50</v>
      </c>
      <c r="C118" s="4" t="s">
        <v>16</v>
      </c>
      <c r="D118" s="4" t="s">
        <v>16</v>
      </c>
      <c r="E118" s="4" t="s">
        <v>16</v>
      </c>
      <c r="F118" s="4" t="s">
        <v>16</v>
      </c>
      <c r="G118" s="4" t="s">
        <v>16</v>
      </c>
      <c r="H118" s="4" t="s">
        <v>16</v>
      </c>
      <c r="I118" s="4" t="s">
        <v>16</v>
      </c>
      <c r="J118" s="4" t="s">
        <v>16</v>
      </c>
      <c r="K118" s="4" t="s">
        <v>16</v>
      </c>
    </row>
    <row r="119" ht="15.75">
      <c r="A119" s="3"/>
    </row>
    <row r="120" spans="1:11" ht="15.75">
      <c r="A120" s="45" t="s">
        <v>69</v>
      </c>
      <c r="B120" s="45"/>
      <c r="C120" s="45"/>
      <c r="D120" s="45"/>
      <c r="E120" s="45"/>
      <c r="F120" s="45"/>
      <c r="G120" s="45"/>
      <c r="H120" s="45"/>
      <c r="I120" s="45"/>
      <c r="J120" s="45"/>
      <c r="K120" s="45"/>
    </row>
    <row r="121" ht="19.5" customHeight="1">
      <c r="A121" s="3"/>
    </row>
    <row r="122" spans="1:8" ht="141.75">
      <c r="A122" s="10" t="s">
        <v>70</v>
      </c>
      <c r="B122" s="4" t="s">
        <v>71</v>
      </c>
      <c r="C122" s="4" t="s">
        <v>72</v>
      </c>
      <c r="D122" s="4" t="s">
        <v>73</v>
      </c>
      <c r="E122" s="4" t="s">
        <v>74</v>
      </c>
      <c r="F122" s="4" t="s">
        <v>75</v>
      </c>
      <c r="G122" s="4" t="s">
        <v>76</v>
      </c>
      <c r="H122" s="4" t="s">
        <v>77</v>
      </c>
    </row>
    <row r="123" spans="1:8" ht="15.75">
      <c r="A123" s="4">
        <v>1</v>
      </c>
      <c r="B123" s="4">
        <v>2</v>
      </c>
      <c r="C123" s="4">
        <v>3</v>
      </c>
      <c r="D123" s="4">
        <v>4</v>
      </c>
      <c r="E123" s="4">
        <v>5</v>
      </c>
      <c r="F123" s="4" t="s">
        <v>78</v>
      </c>
      <c r="G123" s="4">
        <v>7</v>
      </c>
      <c r="H123" s="4" t="s">
        <v>79</v>
      </c>
    </row>
    <row r="124" spans="1:8" ht="15.75">
      <c r="A124" s="77" t="s">
        <v>80</v>
      </c>
      <c r="B124" s="12" t="s">
        <v>81</v>
      </c>
      <c r="C124" s="77" t="s">
        <v>82</v>
      </c>
      <c r="D124" s="112"/>
      <c r="E124" s="112"/>
      <c r="F124" s="112"/>
      <c r="G124" s="77" t="s">
        <v>82</v>
      </c>
      <c r="H124" s="77" t="s">
        <v>82</v>
      </c>
    </row>
    <row r="125" spans="1:8" ht="15.75">
      <c r="A125" s="78"/>
      <c r="B125" s="13" t="s">
        <v>83</v>
      </c>
      <c r="C125" s="78"/>
      <c r="D125" s="113"/>
      <c r="E125" s="113"/>
      <c r="F125" s="113"/>
      <c r="G125" s="78"/>
      <c r="H125" s="78"/>
    </row>
    <row r="126" spans="1:8" ht="31.5">
      <c r="A126" s="4"/>
      <c r="B126" s="5" t="s">
        <v>84</v>
      </c>
      <c r="C126" s="4" t="s">
        <v>82</v>
      </c>
      <c r="D126" s="5"/>
      <c r="E126" s="5"/>
      <c r="F126" s="5"/>
      <c r="G126" s="4" t="s">
        <v>82</v>
      </c>
      <c r="H126" s="4" t="s">
        <v>82</v>
      </c>
    </row>
    <row r="127" spans="1:8" ht="78.75">
      <c r="A127" s="4"/>
      <c r="B127" s="5" t="s">
        <v>85</v>
      </c>
      <c r="C127" s="4" t="s">
        <v>82</v>
      </c>
      <c r="D127" s="5"/>
      <c r="E127" s="5"/>
      <c r="F127" s="5"/>
      <c r="G127" s="4" t="s">
        <v>82</v>
      </c>
      <c r="H127" s="4" t="s">
        <v>82</v>
      </c>
    </row>
    <row r="128" spans="1:8" ht="31.5">
      <c r="A128" s="4"/>
      <c r="B128" s="5" t="s">
        <v>86</v>
      </c>
      <c r="C128" s="4" t="s">
        <v>82</v>
      </c>
      <c r="D128" s="5"/>
      <c r="E128" s="5"/>
      <c r="F128" s="5"/>
      <c r="G128" s="4" t="s">
        <v>82</v>
      </c>
      <c r="H128" s="4" t="s">
        <v>82</v>
      </c>
    </row>
    <row r="129" spans="1:8" ht="27.75" customHeight="1">
      <c r="A129" s="4"/>
      <c r="B129" s="5" t="s">
        <v>87</v>
      </c>
      <c r="C129" s="4" t="s">
        <v>82</v>
      </c>
      <c r="D129" s="5"/>
      <c r="E129" s="5"/>
      <c r="F129" s="5"/>
      <c r="G129" s="4" t="s">
        <v>82</v>
      </c>
      <c r="H129" s="4" t="s">
        <v>82</v>
      </c>
    </row>
    <row r="130" spans="1:8" ht="15.75">
      <c r="A130" s="98" t="s">
        <v>88</v>
      </c>
      <c r="B130" s="99"/>
      <c r="C130" s="99"/>
      <c r="D130" s="99"/>
      <c r="E130" s="99"/>
      <c r="F130" s="99"/>
      <c r="G130" s="99"/>
      <c r="H130" s="100"/>
    </row>
    <row r="131" spans="1:8" ht="15.75" customHeight="1">
      <c r="A131" s="77" t="s">
        <v>89</v>
      </c>
      <c r="B131" s="12" t="s">
        <v>90</v>
      </c>
      <c r="C131" s="77" t="s">
        <v>82</v>
      </c>
      <c r="D131" s="112"/>
      <c r="E131" s="112"/>
      <c r="F131" s="112"/>
      <c r="G131" s="77" t="s">
        <v>82</v>
      </c>
      <c r="H131" s="77" t="s">
        <v>82</v>
      </c>
    </row>
    <row r="132" spans="1:8" ht="15.75">
      <c r="A132" s="78"/>
      <c r="B132" s="13" t="s">
        <v>83</v>
      </c>
      <c r="C132" s="78"/>
      <c r="D132" s="113"/>
      <c r="E132" s="113"/>
      <c r="F132" s="113"/>
      <c r="G132" s="78"/>
      <c r="H132" s="78"/>
    </row>
    <row r="133" spans="1:8" ht="15.75">
      <c r="A133" s="98" t="s">
        <v>91</v>
      </c>
      <c r="B133" s="99"/>
      <c r="C133" s="99"/>
      <c r="D133" s="99"/>
      <c r="E133" s="99"/>
      <c r="F133" s="99"/>
      <c r="G133" s="99"/>
      <c r="H133" s="100"/>
    </row>
    <row r="134" spans="1:8" ht="15.75" customHeight="1">
      <c r="A134" s="98" t="s">
        <v>92</v>
      </c>
      <c r="B134" s="99"/>
      <c r="C134" s="99"/>
      <c r="D134" s="99"/>
      <c r="E134" s="99"/>
      <c r="F134" s="99"/>
      <c r="G134" s="99"/>
      <c r="H134" s="100"/>
    </row>
    <row r="135" spans="1:8" ht="15.75" customHeight="1">
      <c r="A135" s="14">
        <v>43467</v>
      </c>
      <c r="B135" s="15" t="s">
        <v>93</v>
      </c>
      <c r="C135" s="5"/>
      <c r="D135" s="5"/>
      <c r="E135" s="5"/>
      <c r="F135" s="5"/>
      <c r="G135" s="5"/>
      <c r="H135" s="5"/>
    </row>
    <row r="136" spans="1:8" ht="52.5" customHeight="1">
      <c r="A136" s="4"/>
      <c r="B136" s="16" t="s">
        <v>94</v>
      </c>
      <c r="C136" s="5"/>
      <c r="D136" s="5"/>
      <c r="E136" s="5"/>
      <c r="F136" s="5"/>
      <c r="G136" s="5"/>
      <c r="H136" s="5"/>
    </row>
    <row r="137" spans="1:8" ht="30.75" customHeight="1">
      <c r="A137" s="98" t="s">
        <v>95</v>
      </c>
      <c r="B137" s="99"/>
      <c r="C137" s="99"/>
      <c r="D137" s="99"/>
      <c r="E137" s="99"/>
      <c r="F137" s="99"/>
      <c r="G137" s="99"/>
      <c r="H137" s="100"/>
    </row>
    <row r="138" spans="1:8" ht="15.75" customHeight="1">
      <c r="A138" s="4"/>
      <c r="B138" s="5" t="s">
        <v>96</v>
      </c>
      <c r="C138" s="5"/>
      <c r="D138" s="5"/>
      <c r="E138" s="5"/>
      <c r="F138" s="5"/>
      <c r="G138" s="5"/>
      <c r="H138" s="5"/>
    </row>
    <row r="139" spans="1:8" ht="31.5">
      <c r="A139" s="4"/>
      <c r="B139" s="5" t="s">
        <v>97</v>
      </c>
      <c r="C139" s="5"/>
      <c r="D139" s="5"/>
      <c r="E139" s="5"/>
      <c r="F139" s="5"/>
      <c r="G139" s="5"/>
      <c r="H139" s="5"/>
    </row>
    <row r="140" spans="1:8" ht="15.75">
      <c r="A140" s="4"/>
      <c r="B140" s="5" t="s">
        <v>98</v>
      </c>
      <c r="C140" s="5"/>
      <c r="D140" s="5"/>
      <c r="E140" s="5"/>
      <c r="F140" s="5"/>
      <c r="G140" s="5"/>
      <c r="H140" s="5"/>
    </row>
    <row r="141" spans="1:8" ht="29.25" customHeight="1">
      <c r="A141" s="4"/>
      <c r="B141" s="16" t="s">
        <v>99</v>
      </c>
      <c r="C141" s="5"/>
      <c r="D141" s="5"/>
      <c r="E141" s="5"/>
      <c r="F141" s="5"/>
      <c r="G141" s="5"/>
      <c r="H141" s="5"/>
    </row>
    <row r="142" spans="1:8" ht="15.75">
      <c r="A142" s="98" t="s">
        <v>100</v>
      </c>
      <c r="B142" s="99"/>
      <c r="C142" s="99"/>
      <c r="D142" s="99"/>
      <c r="E142" s="99"/>
      <c r="F142" s="99"/>
      <c r="G142" s="99"/>
      <c r="H142" s="100"/>
    </row>
    <row r="143" spans="1:8" ht="15.75" customHeight="1">
      <c r="A143" s="4"/>
      <c r="B143" s="5" t="s">
        <v>96</v>
      </c>
      <c r="C143" s="5"/>
      <c r="D143" s="5"/>
      <c r="E143" s="5"/>
      <c r="F143" s="5"/>
      <c r="G143" s="5"/>
      <c r="H143" s="5"/>
    </row>
    <row r="144" spans="1:8" ht="31.5">
      <c r="A144" s="4"/>
      <c r="B144" s="5" t="s">
        <v>97</v>
      </c>
      <c r="C144" s="5"/>
      <c r="D144" s="5"/>
      <c r="E144" s="5"/>
      <c r="F144" s="5"/>
      <c r="G144" s="5"/>
      <c r="H144" s="5"/>
    </row>
    <row r="145" spans="1:8" ht="15.75">
      <c r="A145" s="4"/>
      <c r="B145" s="5" t="s">
        <v>98</v>
      </c>
      <c r="C145" s="5"/>
      <c r="D145" s="5"/>
      <c r="E145" s="5"/>
      <c r="F145" s="5"/>
      <c r="G145" s="5"/>
      <c r="H145" s="5"/>
    </row>
    <row r="146" spans="1:8" ht="47.25">
      <c r="A146" s="14"/>
      <c r="B146" s="15" t="s">
        <v>101</v>
      </c>
      <c r="C146" s="4" t="s">
        <v>82</v>
      </c>
      <c r="D146" s="4"/>
      <c r="E146" s="4"/>
      <c r="F146" s="4"/>
      <c r="G146" s="4" t="s">
        <v>82</v>
      </c>
      <c r="H146" s="4" t="s">
        <v>82</v>
      </c>
    </row>
    <row r="147" ht="15.75">
      <c r="A147" s="3"/>
    </row>
    <row r="148" spans="1:11" ht="15.75">
      <c r="A148" s="45" t="s">
        <v>130</v>
      </c>
      <c r="B148" s="45"/>
      <c r="C148" s="45"/>
      <c r="D148" s="45"/>
      <c r="E148" s="45"/>
      <c r="F148" s="45"/>
      <c r="G148" s="45"/>
      <c r="H148" s="45"/>
      <c r="I148" s="45"/>
      <c r="J148" s="45"/>
      <c r="K148" s="45"/>
    </row>
    <row r="149" spans="1:11" ht="23.25" customHeight="1">
      <c r="A149" s="45" t="s">
        <v>102</v>
      </c>
      <c r="B149" s="45"/>
      <c r="C149" s="45"/>
      <c r="D149" s="45"/>
      <c r="E149" s="45"/>
      <c r="F149" s="45"/>
      <c r="G149" s="45"/>
      <c r="H149" s="45"/>
      <c r="I149" s="45"/>
      <c r="J149" s="45"/>
      <c r="K149" s="45"/>
    </row>
    <row r="150" spans="1:11" ht="51" customHeight="1">
      <c r="A150" s="73" t="s">
        <v>144</v>
      </c>
      <c r="B150" s="73"/>
      <c r="C150" s="73"/>
      <c r="D150" s="73"/>
      <c r="E150" s="73"/>
      <c r="F150" s="73"/>
      <c r="G150" s="73"/>
      <c r="H150" s="73"/>
      <c r="I150" s="73"/>
      <c r="J150" s="73"/>
      <c r="K150" s="73"/>
    </row>
    <row r="151" spans="1:11" ht="30.75" customHeight="1">
      <c r="A151" s="45" t="s">
        <v>103</v>
      </c>
      <c r="B151" s="45"/>
      <c r="C151" s="45"/>
      <c r="D151" s="45"/>
      <c r="E151" s="45"/>
      <c r="F151" s="45"/>
      <c r="G151" s="45"/>
      <c r="H151" s="45"/>
      <c r="I151" s="45"/>
      <c r="J151" s="45"/>
      <c r="K151" s="45"/>
    </row>
    <row r="152" spans="1:11" ht="23.25" customHeight="1">
      <c r="A152" s="73" t="s">
        <v>134</v>
      </c>
      <c r="B152" s="73"/>
      <c r="C152" s="73"/>
      <c r="D152" s="73"/>
      <c r="E152" s="73"/>
      <c r="F152" s="73"/>
      <c r="G152" s="73"/>
      <c r="H152" s="73"/>
      <c r="I152" s="73"/>
      <c r="J152" s="73"/>
      <c r="K152" s="73"/>
    </row>
    <row r="153" spans="1:11" ht="20.25" customHeight="1">
      <c r="A153" s="115" t="s">
        <v>131</v>
      </c>
      <c r="B153" s="73"/>
      <c r="C153" s="73"/>
      <c r="D153" s="73"/>
      <c r="E153" s="73"/>
      <c r="F153" s="73"/>
      <c r="G153" s="73"/>
      <c r="H153" s="73"/>
      <c r="I153" s="73"/>
      <c r="J153" s="73"/>
      <c r="K153" s="73"/>
    </row>
    <row r="154" spans="1:8" ht="18" customHeight="1">
      <c r="A154" s="2"/>
      <c r="H154" t="s">
        <v>143</v>
      </c>
    </row>
    <row r="155" spans="1:11" ht="12.75" customHeight="1">
      <c r="A155" s="73" t="s">
        <v>133</v>
      </c>
      <c r="B155" s="73"/>
      <c r="C155" s="73"/>
      <c r="D155" s="73"/>
      <c r="E155" s="73"/>
      <c r="F155" s="73"/>
      <c r="G155" s="73"/>
      <c r="H155" s="73"/>
      <c r="I155" s="73"/>
      <c r="J155" s="73"/>
      <c r="K155" s="73"/>
    </row>
    <row r="156" spans="1:11" ht="32.25" customHeight="1">
      <c r="A156" s="115" t="s">
        <v>132</v>
      </c>
      <c r="B156" s="115"/>
      <c r="C156" s="115"/>
      <c r="D156" s="115"/>
      <c r="E156" s="115"/>
      <c r="F156" s="115"/>
      <c r="G156" s="115"/>
      <c r="H156" s="115"/>
      <c r="I156" s="115"/>
      <c r="J156" s="115"/>
      <c r="K156" s="115"/>
    </row>
    <row r="157" ht="49.5" customHeight="1">
      <c r="A157" s="2"/>
    </row>
    <row r="158" spans="1:11" ht="15.75">
      <c r="A158" s="73" t="s">
        <v>135</v>
      </c>
      <c r="B158" s="73"/>
      <c r="C158" s="73"/>
      <c r="D158" s="73"/>
      <c r="E158" s="73"/>
      <c r="F158" s="73"/>
      <c r="G158" s="73"/>
      <c r="H158" s="73"/>
      <c r="I158" s="73"/>
      <c r="J158" s="73"/>
      <c r="K158" s="73"/>
    </row>
    <row r="159" spans="1:11" ht="31.5" customHeight="1">
      <c r="A159" s="73" t="s">
        <v>136</v>
      </c>
      <c r="B159" s="73"/>
      <c r="C159" s="73"/>
      <c r="D159" s="73"/>
      <c r="E159" s="73"/>
      <c r="F159" s="73"/>
      <c r="G159" s="73"/>
      <c r="H159" s="73"/>
      <c r="I159" s="73"/>
      <c r="J159" s="73"/>
      <c r="K159" s="73"/>
    </row>
    <row r="160" ht="26.25" customHeight="1">
      <c r="A160" s="3"/>
    </row>
    <row r="161" spans="1:8" ht="15.75" customHeight="1">
      <c r="A161" s="43" t="s">
        <v>145</v>
      </c>
      <c r="B161" s="44"/>
      <c r="E161" s="40"/>
      <c r="H161" s="27" t="s">
        <v>146</v>
      </c>
    </row>
    <row r="162" spans="1:5" ht="24" customHeight="1">
      <c r="A162" s="3"/>
      <c r="E162" s="19" t="s">
        <v>105</v>
      </c>
    </row>
    <row r="163" spans="1:8" ht="34.5" customHeight="1">
      <c r="A163" s="45" t="s">
        <v>111</v>
      </c>
      <c r="B163" s="45"/>
      <c r="C163" s="45"/>
      <c r="D163" s="45"/>
      <c r="E163" s="17" t="s">
        <v>104</v>
      </c>
      <c r="H163" s="27" t="s">
        <v>112</v>
      </c>
    </row>
    <row r="164" spans="1:5" ht="15.75">
      <c r="A164" s="18"/>
      <c r="E164" s="19" t="s">
        <v>105</v>
      </c>
    </row>
    <row r="169" ht="15.75">
      <c r="A169" s="20"/>
    </row>
  </sheetData>
  <sheetProtection/>
  <mergeCells count="168">
    <mergeCell ref="A116:K116"/>
    <mergeCell ref="A158:K158"/>
    <mergeCell ref="A159:K159"/>
    <mergeCell ref="A152:K152"/>
    <mergeCell ref="A153:K153"/>
    <mergeCell ref="A155:K155"/>
    <mergeCell ref="A156:K156"/>
    <mergeCell ref="A149:K149"/>
    <mergeCell ref="A150:K150"/>
    <mergeCell ref="A151:K151"/>
    <mergeCell ref="A134:H134"/>
    <mergeCell ref="A137:H137"/>
    <mergeCell ref="A142:H142"/>
    <mergeCell ref="A148:K148"/>
    <mergeCell ref="F131:F132"/>
    <mergeCell ref="G131:G132"/>
    <mergeCell ref="H131:H132"/>
    <mergeCell ref="A133:H133"/>
    <mergeCell ref="A131:A132"/>
    <mergeCell ref="C131:C132"/>
    <mergeCell ref="D131:D132"/>
    <mergeCell ref="E131:E132"/>
    <mergeCell ref="F124:F125"/>
    <mergeCell ref="G124:G125"/>
    <mergeCell ref="H124:H125"/>
    <mergeCell ref="A130:H130"/>
    <mergeCell ref="A124:A125"/>
    <mergeCell ref="C124:C125"/>
    <mergeCell ref="D124:D125"/>
    <mergeCell ref="E124:E125"/>
    <mergeCell ref="A100:K100"/>
    <mergeCell ref="A115:K115"/>
    <mergeCell ref="A120:K120"/>
    <mergeCell ref="A88:K88"/>
    <mergeCell ref="A90:K90"/>
    <mergeCell ref="A92:A94"/>
    <mergeCell ref="B92:B94"/>
    <mergeCell ref="C92:E93"/>
    <mergeCell ref="F92:H93"/>
    <mergeCell ref="I92:K92"/>
    <mergeCell ref="I93:K93"/>
    <mergeCell ref="A83:K83"/>
    <mergeCell ref="A84:K84"/>
    <mergeCell ref="A87:K87"/>
    <mergeCell ref="A96:K96"/>
    <mergeCell ref="A63:K63"/>
    <mergeCell ref="A70:K70"/>
    <mergeCell ref="A74:K74"/>
    <mergeCell ref="A78:K78"/>
    <mergeCell ref="A55:L55"/>
    <mergeCell ref="A57:L57"/>
    <mergeCell ref="A59:K59"/>
    <mergeCell ref="A61:A62"/>
    <mergeCell ref="B61:B62"/>
    <mergeCell ref="C61:E61"/>
    <mergeCell ref="F61:H61"/>
    <mergeCell ref="I61:K61"/>
    <mergeCell ref="A56:L56"/>
    <mergeCell ref="B54:D54"/>
    <mergeCell ref="E54:G54"/>
    <mergeCell ref="H54:J54"/>
    <mergeCell ref="K54:L54"/>
    <mergeCell ref="B53:D53"/>
    <mergeCell ref="E53:G53"/>
    <mergeCell ref="H53:J53"/>
    <mergeCell ref="K53:L53"/>
    <mergeCell ref="B52:D52"/>
    <mergeCell ref="E52:G52"/>
    <mergeCell ref="H52:J52"/>
    <mergeCell ref="K52:L52"/>
    <mergeCell ref="A50:L50"/>
    <mergeCell ref="B51:D51"/>
    <mergeCell ref="E51:G51"/>
    <mergeCell ref="H51:J51"/>
    <mergeCell ref="K51:L51"/>
    <mergeCell ref="H45:J45"/>
    <mergeCell ref="K45:L45"/>
    <mergeCell ref="B49:D49"/>
    <mergeCell ref="E49:G49"/>
    <mergeCell ref="H49:J49"/>
    <mergeCell ref="K49:L49"/>
    <mergeCell ref="B47:D47"/>
    <mergeCell ref="E47:G47"/>
    <mergeCell ref="H47:J47"/>
    <mergeCell ref="K47:L47"/>
    <mergeCell ref="B43:D43"/>
    <mergeCell ref="E43:G43"/>
    <mergeCell ref="H43:J43"/>
    <mergeCell ref="K43:L43"/>
    <mergeCell ref="B46:D46"/>
    <mergeCell ref="E46:G46"/>
    <mergeCell ref="H46:J46"/>
    <mergeCell ref="K46:L46"/>
    <mergeCell ref="B45:D45"/>
    <mergeCell ref="E45:G45"/>
    <mergeCell ref="H39:J39"/>
    <mergeCell ref="K39:L39"/>
    <mergeCell ref="E40:G40"/>
    <mergeCell ref="H40:J40"/>
    <mergeCell ref="K40:L40"/>
    <mergeCell ref="B44:D44"/>
    <mergeCell ref="E44:G44"/>
    <mergeCell ref="H44:J44"/>
    <mergeCell ref="K44:L44"/>
    <mergeCell ref="A42:L42"/>
    <mergeCell ref="B37:D37"/>
    <mergeCell ref="E37:G37"/>
    <mergeCell ref="H37:J37"/>
    <mergeCell ref="K37:L37"/>
    <mergeCell ref="B40:D40"/>
    <mergeCell ref="B41:D41"/>
    <mergeCell ref="E41:G41"/>
    <mergeCell ref="H41:J41"/>
    <mergeCell ref="K41:L41"/>
    <mergeCell ref="E39:G39"/>
    <mergeCell ref="B36:D36"/>
    <mergeCell ref="E36:G36"/>
    <mergeCell ref="H36:J36"/>
    <mergeCell ref="K36:L36"/>
    <mergeCell ref="B39:D39"/>
    <mergeCell ref="G23:I23"/>
    <mergeCell ref="B38:D38"/>
    <mergeCell ref="E38:G38"/>
    <mergeCell ref="H38:J38"/>
    <mergeCell ref="K38:L38"/>
    <mergeCell ref="A32:L32"/>
    <mergeCell ref="A34:L34"/>
    <mergeCell ref="C27:D27"/>
    <mergeCell ref="C28:D28"/>
    <mergeCell ref="A29:L29"/>
    <mergeCell ref="A30:L30"/>
    <mergeCell ref="A1:L1"/>
    <mergeCell ref="A3:L3"/>
    <mergeCell ref="A4:L4"/>
    <mergeCell ref="A16:K16"/>
    <mergeCell ref="A17:K17"/>
    <mergeCell ref="A11:L11"/>
    <mergeCell ref="A14:L14"/>
    <mergeCell ref="A10:B10"/>
    <mergeCell ref="C10:L10"/>
    <mergeCell ref="A13:B13"/>
    <mergeCell ref="A6:L6"/>
    <mergeCell ref="A8:L8"/>
    <mergeCell ref="A9:L9"/>
    <mergeCell ref="A19:K19"/>
    <mergeCell ref="A21:L21"/>
    <mergeCell ref="A64:A69"/>
    <mergeCell ref="C13:L13"/>
    <mergeCell ref="H48:J48"/>
    <mergeCell ref="C24:D24"/>
    <mergeCell ref="B23:B24"/>
    <mergeCell ref="C7:L7"/>
    <mergeCell ref="A7:B7"/>
    <mergeCell ref="C25:D25"/>
    <mergeCell ref="A26:L26"/>
    <mergeCell ref="A23:A24"/>
    <mergeCell ref="C23:F23"/>
    <mergeCell ref="J23:L23"/>
    <mergeCell ref="A161:B161"/>
    <mergeCell ref="A163:D163"/>
    <mergeCell ref="K48:L48"/>
    <mergeCell ref="M73:O73"/>
    <mergeCell ref="M74:O74"/>
    <mergeCell ref="A82:K82"/>
    <mergeCell ref="A97:K97"/>
    <mergeCell ref="M71:O71"/>
    <mergeCell ref="B48:D48"/>
    <mergeCell ref="E48:G48"/>
  </mergeCells>
  <printOptions/>
  <pageMargins left="0.67" right="0.22" top="0.61" bottom="0.42" header="0.5" footer="0.31"/>
  <pageSetup horizontalDpi="600" verticalDpi="600" orientation="portrait" paperSize="9" scale="74"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123</cp:lastModifiedBy>
  <cp:lastPrinted>2020-03-13T09:23:10Z</cp:lastPrinted>
  <dcterms:created xsi:type="dcterms:W3CDTF">2019-03-14T10:21:45Z</dcterms:created>
  <dcterms:modified xsi:type="dcterms:W3CDTF">2020-03-15T17:59:20Z</dcterms:modified>
  <cp:category/>
  <cp:version/>
  <cp:contentType/>
  <cp:contentStatus/>
</cp:coreProperties>
</file>